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АБОТА\2026\ЗВІТИ\КВАРТАЛЬНІ ТА РІЧНІ\"/>
    </mc:Choice>
  </mc:AlternateContent>
  <xr:revisionPtr revIDLastSave="0" documentId="13_ncr:1_{5AAD9F23-358B-436A-B156-80B2F35CDF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6" sheetId="13" r:id="rId1"/>
  </sheets>
  <externalReferences>
    <externalReference r:id="rId2"/>
  </externalReferences>
  <definedNames>
    <definedName name="_xlnm._FilterDatabase" localSheetId="0" hidden="1">'2026'!$A$8:$AA$119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" i="13" l="1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9" i="13"/>
  <c r="K10" i="13"/>
  <c r="L10" i="13"/>
  <c r="K11" i="13"/>
  <c r="L11" i="13"/>
  <c r="K12" i="13"/>
  <c r="L12" i="13"/>
  <c r="K13" i="13"/>
  <c r="L13" i="13"/>
  <c r="K14" i="13"/>
  <c r="L14" i="13"/>
  <c r="K15" i="13"/>
  <c r="L15" i="13"/>
  <c r="K16" i="13"/>
  <c r="L16" i="13"/>
  <c r="K17" i="13"/>
  <c r="L17" i="13"/>
  <c r="K18" i="13"/>
  <c r="L18" i="13"/>
  <c r="K19" i="13"/>
  <c r="L19" i="13"/>
  <c r="K20" i="13"/>
  <c r="L20" i="13"/>
  <c r="K21" i="13"/>
  <c r="L21" i="13"/>
  <c r="K22" i="13"/>
  <c r="L22" i="13"/>
  <c r="K23" i="13"/>
  <c r="L23" i="13"/>
  <c r="K24" i="13"/>
  <c r="L24" i="13"/>
  <c r="K25" i="13"/>
  <c r="L25" i="13"/>
  <c r="K26" i="13"/>
  <c r="L26" i="13"/>
  <c r="K27" i="13"/>
  <c r="L27" i="13"/>
  <c r="K28" i="13"/>
  <c r="L28" i="13"/>
  <c r="K29" i="13"/>
  <c r="L29" i="13"/>
  <c r="K30" i="13"/>
  <c r="L30" i="13"/>
  <c r="K31" i="13"/>
  <c r="L31" i="13"/>
  <c r="K32" i="13"/>
  <c r="L32" i="13"/>
  <c r="K33" i="13"/>
  <c r="L33" i="13"/>
  <c r="K34" i="13"/>
  <c r="L34" i="13"/>
  <c r="K35" i="13"/>
  <c r="L35" i="13"/>
  <c r="K36" i="13"/>
  <c r="L36" i="13"/>
  <c r="K37" i="13"/>
  <c r="L37" i="13"/>
  <c r="K38" i="13"/>
  <c r="L38" i="13"/>
  <c r="K39" i="13"/>
  <c r="L39" i="13"/>
  <c r="K40" i="13"/>
  <c r="L40" i="13"/>
  <c r="N119" i="13" l="1"/>
  <c r="H119" i="13"/>
  <c r="H121" i="13" s="1"/>
  <c r="D119" i="13"/>
  <c r="L9" i="13"/>
  <c r="K9" i="13"/>
  <c r="O8" i="13"/>
  <c r="L8" i="13"/>
  <c r="K8" i="13"/>
  <c r="O119" i="13" l="1"/>
  <c r="N121" i="13" s="1"/>
</calcChain>
</file>

<file path=xl/sharedStrings.xml><?xml version="1.0" encoding="utf-8"?>
<sst xmlns="http://schemas.openxmlformats.org/spreadsheetml/2006/main" count="101" uniqueCount="61">
  <si>
    <t>ІНФОРМАЦІЯ</t>
  </si>
  <si>
    <t>про надходження і використання благодійних пожертв від фізичних та юридичних осіб</t>
  </si>
  <si>
    <t>найменування закладу охорони здоров'я</t>
  </si>
  <si>
    <t>Період</t>
  </si>
  <si>
    <t>Найменування юридичної особи (або позначення
фізичної особи)</t>
  </si>
  <si>
    <t>Благодійні пожертви, що були отримані закладом охорони здоров'я
від фізичних та юридичних осіб</t>
  </si>
  <si>
    <t>Всього отримано благодій- них пожертв, тис. грн.</t>
  </si>
  <si>
    <t>Використання закладом охорони здоров'я
благодійних пожертв, отриманих у грошовій та натуральній (товари і послуги) формі</t>
  </si>
  <si>
    <t>Залишок невикористаних грошових коштів, товарів та послуг на кінець
звітного періоду, тис. грн.</t>
  </si>
  <si>
    <t>В грошовій формі, тис. грн.</t>
  </si>
  <si>
    <t>В
натуральній формі (товари і
послуги), тис. грн.</t>
  </si>
  <si>
    <t>Перелік товарів і послуг в натуральній формі</t>
  </si>
  <si>
    <t>Напрямки використання у грошовій
формі (стаття витрат)</t>
  </si>
  <si>
    <t>Сума, тис. грн.</t>
  </si>
  <si>
    <t>Перелік використаних товарів та послуг у натуральній
формі</t>
  </si>
  <si>
    <t>І
квартал</t>
  </si>
  <si>
    <t>ІІ
квартал</t>
  </si>
  <si>
    <t>ІІІ
квартал</t>
  </si>
  <si>
    <t>Всього за рік</t>
  </si>
  <si>
    <t>х</t>
  </si>
  <si>
    <t>ДУ Кіровоградський ОЛЦ ДСЕСУ</t>
  </si>
  <si>
    <t>шт</t>
  </si>
  <si>
    <t>доз</t>
  </si>
  <si>
    <t>Шприці з голками ін'єкційні стерильні (A-D), 0,3мл</t>
  </si>
  <si>
    <t xml:space="preserve">Вакцина від COVID-19/COMIRNATY 0,1 мг 10х2,25мл 		</t>
  </si>
  <si>
    <t xml:space="preserve">Захисні ящики д/безпечної утилізації 5л			</t>
  </si>
  <si>
    <t>ІV 
квартал</t>
  </si>
  <si>
    <t>Шприці з голками 2 мл</t>
  </si>
  <si>
    <t>КНП "Центр первинної медико-санітарної допомоги №1 м. Кропивницького "Кропивницької міської ради"  за  2026  рік</t>
  </si>
  <si>
    <t>Вакцина КПК (кору,паротиту, краснухи Z008856</t>
  </si>
  <si>
    <t>Бозетан АККОРД 125мг</t>
  </si>
  <si>
    <t>Дитяча підлога EVA розмір 50х50</t>
  </si>
  <si>
    <t>Плакати "Грудне вигодовування"</t>
  </si>
  <si>
    <t>Плакати "Ти не вбережеш"</t>
  </si>
  <si>
    <t>Плакати НУЛЬОВА ТОЛЕРАНТНІСТЬ ДО СЕКСУАЛЬНОЇ</t>
  </si>
  <si>
    <t>Плакати "Безпечний онлайн простір для дівчат і жін</t>
  </si>
  <si>
    <t>Плакати "Календар щеплень оновлений 2026"</t>
  </si>
  <si>
    <t>Таблички на двері</t>
  </si>
  <si>
    <t>Наліпки з лого</t>
  </si>
  <si>
    <t>Кишені для стендів АЗ ПЕТ 297х420</t>
  </si>
  <si>
    <t>Крісло офісне BONRO B122 біло-сіре</t>
  </si>
  <si>
    <t xml:space="preserve">Дитячий стіл IKEA MAMMUT+2 стільці IKEA MAMMUT (3 </t>
  </si>
  <si>
    <t>Стіл письмовий ОП-104+402 Orange-Line білий</t>
  </si>
  <si>
    <t>Шафа для документів ОП-614 Orange-Line 700х37х1825</t>
  </si>
  <si>
    <t>Табличка Простір турботи 1000х300</t>
  </si>
  <si>
    <t>Крісло UDSBJERG сірий тканина/дуб</t>
  </si>
  <si>
    <t>Столик NYBO д,40см дуб/чорний</t>
  </si>
  <si>
    <t>Бізіборд дитячий 60*80 см</t>
  </si>
  <si>
    <t>Телевізор 50* KIVI</t>
  </si>
  <si>
    <t>Настінне кріплення Vinga Black (ТМ10-6451)</t>
  </si>
  <si>
    <t>Комп"ютер (ноутбук) НР</t>
  </si>
  <si>
    <t>Банкетка медична зі спинкою БК-6</t>
  </si>
  <si>
    <t>Банкетка медична зі спинкою БК-7</t>
  </si>
  <si>
    <t>Столик сповивальний ССп-1</t>
  </si>
  <si>
    <t>Столик маніпуляційний СМ-1</t>
  </si>
  <si>
    <t>Кушетка медична оглядова КМо-1</t>
  </si>
  <si>
    <t>табл</t>
  </si>
  <si>
    <t>комп</t>
  </si>
  <si>
    <t>компл</t>
  </si>
  <si>
    <t xml:space="preserve">Кіровоградський кардіодиспансер </t>
  </si>
  <si>
    <t>ГРОМАДСЬКА ОРГАНІЗАЦІЯ "НЕУРЯДОВА ОРГАНІЗАЦІЯ "ІН тТАЧ ЮКРЕЙН ФУНДЕЙШИН"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</si>
</sst>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0"/>
    <numFmt numFmtId="167" formatCode="0.0000"/>
    <numFmt numFmtId="168" formatCode="0.000000"/>
    <numFmt numFmtId="169" formatCode="0.0000000"/>
  </numFmts>
  <fonts count="8" x14ac:knownFonts="1">
    <font>
      <sz val="11"/>
      <color rgb="FF333333"/>
      <name val="Calibri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u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2021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left" vertical="center" wrapText="1"/>
    </xf>
    <xf numFmtId="166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9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1" fontId="2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90" wrapText="1"/>
    </xf>
    <xf numFmtId="166" fontId="2" fillId="0" borderId="6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1" fontId="2" fillId="0" borderId="6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top" wrapText="1"/>
    </xf>
    <xf numFmtId="168" fontId="2" fillId="0" borderId="6" xfId="0" applyNumberFormat="1" applyFont="1" applyBorder="1" applyAlignment="1">
      <alignment horizontal="center" vertical="center" wrapText="1"/>
    </xf>
    <xf numFmtId="168" fontId="2" fillId="0" borderId="6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horizontal="lef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/>
    </xf>
    <xf numFmtId="166" fontId="6" fillId="0" borderId="19" xfId="0" applyNumberFormat="1" applyFont="1" applyBorder="1" applyAlignment="1">
      <alignment horizontal="center"/>
    </xf>
    <xf numFmtId="166" fontId="2" fillId="3" borderId="6" xfId="0" applyNumberFormat="1" applyFont="1" applyFill="1" applyBorder="1" applyAlignment="1">
      <alignment horizontal="center" vertical="center" wrapText="1"/>
    </xf>
    <xf numFmtId="166" fontId="6" fillId="0" borderId="10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6" fontId="2" fillId="0" borderId="9" xfId="0" applyNumberFormat="1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top" shrinkToFit="1"/>
    </xf>
    <xf numFmtId="168" fontId="1" fillId="0" borderId="6" xfId="0" applyNumberFormat="1" applyFont="1" applyBorder="1" applyAlignment="1">
      <alignment horizontal="center" vertical="center" shrinkToFit="1"/>
    </xf>
    <xf numFmtId="166" fontId="1" fillId="0" borderId="6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 shrinkToFit="1"/>
    </xf>
    <xf numFmtId="167" fontId="1" fillId="0" borderId="6" xfId="0" applyNumberFormat="1" applyFont="1" applyBorder="1" applyAlignment="1">
      <alignment horizontal="left" vertical="top" wrapText="1"/>
    </xf>
    <xf numFmtId="168" fontId="2" fillId="0" borderId="0" xfId="0" applyNumberFormat="1" applyFont="1" applyAlignment="1">
      <alignment horizontal="left" vertical="top"/>
    </xf>
    <xf numFmtId="0" fontId="2" fillId="2" borderId="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2" fontId="6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2" fontId="6" fillId="0" borderId="0" xfId="0" applyNumberFormat="1" applyFont="1" applyBorder="1" applyAlignment="1"/>
    <xf numFmtId="2" fontId="6" fillId="0" borderId="0" xfId="0" applyNumberFormat="1" applyFont="1" applyBorder="1" applyAlignment="1">
      <alignment horizontal="center"/>
    </xf>
    <xf numFmtId="166" fontId="3" fillId="0" borderId="6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6" fontId="6" fillId="0" borderId="9" xfId="0" applyNumberFormat="1" applyFont="1" applyBorder="1" applyAlignment="1">
      <alignment vertical="center"/>
    </xf>
    <xf numFmtId="166" fontId="6" fillId="0" borderId="11" xfId="0" applyNumberFormat="1" applyFont="1" applyBorder="1" applyAlignment="1">
      <alignment vertical="center"/>
    </xf>
    <xf numFmtId="166" fontId="6" fillId="0" borderId="10" xfId="0" applyNumberFormat="1" applyFont="1" applyBorder="1" applyAlignment="1">
      <alignment vertical="center"/>
    </xf>
    <xf numFmtId="168" fontId="3" fillId="0" borderId="9" xfId="0" applyNumberFormat="1" applyFont="1" applyBorder="1" applyAlignment="1">
      <alignment horizontal="center"/>
    </xf>
    <xf numFmtId="168" fontId="3" fillId="0" borderId="11" xfId="0" applyNumberFormat="1" applyFont="1" applyBorder="1" applyAlignment="1">
      <alignment horizontal="center"/>
    </xf>
    <xf numFmtId="168" fontId="3" fillId="0" borderId="10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166" fontId="6" fillId="0" borderId="17" xfId="0" applyNumberFormat="1" applyFont="1" applyBorder="1" applyAlignment="1">
      <alignment horizontal="center"/>
    </xf>
    <xf numFmtId="166" fontId="6" fillId="0" borderId="18" xfId="0" applyNumberFormat="1" applyFont="1" applyBorder="1" applyAlignment="1">
      <alignment horizontal="center"/>
    </xf>
    <xf numFmtId="166" fontId="6" fillId="0" borderId="1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47;&#1072;&#1111;&#1082;&#1072;\&#1050;&#1086;&#1085;&#1090;&#1088;&#1086;&#1083;&#1100;%20&#1076;&#1086;%204-&#1075;&#1086;%20&#1095;&#1080;&#1089;&#1083;&#1072;%20&#1097;&#1086;&#1084;&#1110;&#1089;&#1103;&#1095;&#1085;&#1086;\&#1047;&#1074;%20&#1075;&#1091;&#1084;&#1072;&#1085;&#1110;&#1090;&#1072;&#1088;&#1085;&#1072;%20&#1076;&#1086;&#1087;&#1086;&#1084;&#1086;&#1075;&#1072;\&#1043;&#1091;&#1084;&#1072;&#1085;&#1110;&#1090;&#1072;&#1088;&#1085;&#1072;%20&#1076;&#1086;&#1087;&#1086;&#1084;%20&#1085;&#1072;&#1082;&#1072;&#1079;%2037%20&#1085;&#1072;%2031.03.2026%20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уманітарка щовівторка"/>
      <sheetName val="гуманітарка на 10 щомісячно"/>
      <sheetName val="рух матеріалів"/>
      <sheetName val="статистика щоквартал"/>
      <sheetName val="надх.та використ.ГД"/>
    </sheetNames>
    <sheetDataSet>
      <sheetData sheetId="0" refreshError="1"/>
      <sheetData sheetId="1" refreshError="1"/>
      <sheetData sheetId="2">
        <row r="47">
          <cell r="G47">
            <v>392071.62</v>
          </cell>
          <cell r="K47">
            <v>223091.16999999998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25F3-7702-4F0A-A3F3-8F5C31519F3B}">
  <sheetPr>
    <outlinePr summaryBelow="0" summaryRight="0"/>
    <pageSetUpPr fitToPage="1"/>
  </sheetPr>
  <dimension ref="A1:T1103"/>
  <sheetViews>
    <sheetView tabSelected="1" zoomScale="110" zoomScaleNormal="110" workbookViewId="0">
      <selection activeCell="R11" sqref="R11"/>
    </sheetView>
  </sheetViews>
  <sheetFormatPr defaultColWidth="14.42578125" defaultRowHeight="15" customHeight="1" outlineLevelRow="1" x14ac:dyDescent="0.25"/>
  <cols>
    <col min="1" max="1" width="8.42578125" style="29" customWidth="1"/>
    <col min="2" max="2" width="25.5703125" style="29" customWidth="1"/>
    <col min="3" max="3" width="11" style="29" customWidth="1"/>
    <col min="4" max="4" width="12.85546875" style="29" customWidth="1"/>
    <col min="5" max="5" width="29.28515625" style="29" customWidth="1"/>
    <col min="6" max="6" width="7.28515625" style="29" customWidth="1"/>
    <col min="7" max="7" width="5.28515625" style="16" customWidth="1"/>
    <col min="8" max="8" width="10" style="29" customWidth="1"/>
    <col min="9" max="9" width="9.85546875" style="29" customWidth="1"/>
    <col min="10" max="10" width="3.28515625" style="29" customWidth="1"/>
    <col min="11" max="11" width="28.28515625" style="17" customWidth="1"/>
    <col min="12" max="12" width="4.85546875" style="17" customWidth="1"/>
    <col min="13" max="13" width="5" style="17" customWidth="1"/>
    <col min="14" max="14" width="10.5703125" style="29" customWidth="1"/>
    <col min="15" max="15" width="14.140625" style="29" customWidth="1"/>
    <col min="16" max="16" width="6.42578125" style="29" customWidth="1"/>
    <col min="17" max="17" width="12" style="29" customWidth="1"/>
    <col min="18" max="18" width="20.42578125" style="29" customWidth="1"/>
    <col min="19" max="19" width="6.42578125" style="29" customWidth="1"/>
    <col min="20" max="20" width="10.140625" style="29" customWidth="1"/>
    <col min="21" max="22" width="6.42578125" style="29" customWidth="1"/>
    <col min="23" max="27" width="8" style="29" customWidth="1"/>
    <col min="28" max="16384" width="14.42578125" style="29"/>
  </cols>
  <sheetData>
    <row r="1" spans="1:19" ht="12.75" customHeight="1" x14ac:dyDescent="0.25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9" ht="30" customHeight="1" x14ac:dyDescent="0.25">
      <c r="A2" s="116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9" ht="12.75" x14ac:dyDescent="0.25">
      <c r="A3" s="118" t="s">
        <v>28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9" ht="12.75" customHeight="1" x14ac:dyDescent="0.25">
      <c r="A4" s="119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</row>
    <row r="5" spans="1:19" ht="12.75" customHeight="1" x14ac:dyDescent="0.25">
      <c r="A5" s="14"/>
      <c r="B5" s="1"/>
      <c r="C5" s="2"/>
      <c r="D5" s="2"/>
      <c r="E5" s="2"/>
      <c r="F5" s="2"/>
      <c r="G5" s="7"/>
      <c r="H5" s="15"/>
      <c r="I5" s="2"/>
      <c r="J5" s="2"/>
      <c r="K5" s="7"/>
      <c r="L5" s="7"/>
      <c r="M5" s="7"/>
      <c r="N5" s="2"/>
      <c r="O5" s="2"/>
    </row>
    <row r="6" spans="1:19" ht="39" customHeight="1" x14ac:dyDescent="0.25">
      <c r="A6" s="120" t="s">
        <v>3</v>
      </c>
      <c r="B6" s="122" t="s">
        <v>4</v>
      </c>
      <c r="C6" s="124" t="s">
        <v>5</v>
      </c>
      <c r="D6" s="125"/>
      <c r="E6" s="125"/>
      <c r="F6" s="125"/>
      <c r="G6" s="126"/>
      <c r="H6" s="127" t="s">
        <v>6</v>
      </c>
      <c r="I6" s="129" t="s">
        <v>7</v>
      </c>
      <c r="J6" s="125"/>
      <c r="K6" s="125"/>
      <c r="L6" s="125"/>
      <c r="M6" s="125"/>
      <c r="N6" s="126"/>
      <c r="O6" s="130" t="s">
        <v>8</v>
      </c>
    </row>
    <row r="7" spans="1:19" ht="86.25" customHeight="1" x14ac:dyDescent="0.25">
      <c r="A7" s="121"/>
      <c r="B7" s="123"/>
      <c r="C7" s="28" t="s">
        <v>9</v>
      </c>
      <c r="D7" s="30" t="s">
        <v>10</v>
      </c>
      <c r="E7" s="109" t="s">
        <v>11</v>
      </c>
      <c r="F7" s="110"/>
      <c r="G7" s="111"/>
      <c r="H7" s="128"/>
      <c r="I7" s="19" t="s">
        <v>12</v>
      </c>
      <c r="J7" s="19" t="s">
        <v>13</v>
      </c>
      <c r="K7" s="112" t="s">
        <v>14</v>
      </c>
      <c r="L7" s="113"/>
      <c r="M7" s="114"/>
      <c r="N7" s="30" t="s">
        <v>13</v>
      </c>
      <c r="O7" s="131"/>
      <c r="Q7" s="67"/>
    </row>
    <row r="8" spans="1:19" ht="12.75" customHeight="1" x14ac:dyDescent="0.25">
      <c r="A8" s="71" t="s">
        <v>15</v>
      </c>
      <c r="B8" s="76" t="s">
        <v>20</v>
      </c>
      <c r="C8" s="74"/>
      <c r="D8" s="74">
        <v>106.32</v>
      </c>
      <c r="E8" s="10" t="s">
        <v>27</v>
      </c>
      <c r="F8" s="31" t="s">
        <v>21</v>
      </c>
      <c r="G8" s="18">
        <v>300</v>
      </c>
      <c r="H8" s="34">
        <v>0.68100000000000005</v>
      </c>
      <c r="I8" s="115"/>
      <c r="J8" s="115"/>
      <c r="K8" s="20" t="str">
        <f>E8</f>
        <v>Шприці з голками 2 мл</v>
      </c>
      <c r="L8" s="20" t="str">
        <f>F8</f>
        <v>шт</v>
      </c>
      <c r="M8" s="33">
        <v>300</v>
      </c>
      <c r="N8" s="31">
        <v>0.68100000000000005</v>
      </c>
      <c r="O8" s="35">
        <f>H8-N8</f>
        <v>0</v>
      </c>
      <c r="Q8" s="68"/>
      <c r="S8" s="8"/>
    </row>
    <row r="9" spans="1:19" ht="25.5" x14ac:dyDescent="0.25">
      <c r="A9" s="72"/>
      <c r="B9" s="76"/>
      <c r="C9" s="74"/>
      <c r="D9" s="74"/>
      <c r="E9" s="10" t="s">
        <v>29</v>
      </c>
      <c r="F9" s="31" t="s">
        <v>22</v>
      </c>
      <c r="G9" s="18">
        <v>300</v>
      </c>
      <c r="H9" s="34">
        <v>105.639</v>
      </c>
      <c r="I9" s="115"/>
      <c r="J9" s="115"/>
      <c r="K9" s="20" t="str">
        <f t="shared" ref="K9:L9" si="0">E9</f>
        <v>Вакцина КПК (кору,паротиту, краснухи Z008856</v>
      </c>
      <c r="L9" s="20" t="str">
        <f t="shared" si="0"/>
        <v>доз</v>
      </c>
      <c r="M9" s="33">
        <v>300</v>
      </c>
      <c r="N9" s="31">
        <v>105.639</v>
      </c>
      <c r="O9" s="35">
        <f>H9-N9</f>
        <v>0</v>
      </c>
      <c r="Q9" s="68"/>
      <c r="S9" s="8"/>
    </row>
    <row r="10" spans="1:19" ht="25.5" x14ac:dyDescent="0.25">
      <c r="A10" s="72"/>
      <c r="B10" s="80" t="s">
        <v>20</v>
      </c>
      <c r="C10" s="74"/>
      <c r="D10" s="74">
        <v>16.854560000000003</v>
      </c>
      <c r="E10" s="10" t="s">
        <v>25</v>
      </c>
      <c r="F10" s="9" t="s">
        <v>21</v>
      </c>
      <c r="G10" s="18">
        <v>2</v>
      </c>
      <c r="H10" s="34">
        <v>6.7159999999999997E-2</v>
      </c>
      <c r="I10" s="104"/>
      <c r="J10" s="104"/>
      <c r="K10" s="20" t="str">
        <f t="shared" ref="K10:K40" si="1">E10</f>
        <v xml:space="preserve">Захисні ящики д/безпечної утилізації 5л			</v>
      </c>
      <c r="L10" s="20" t="str">
        <f t="shared" ref="L10:L40" si="2">F10</f>
        <v>шт</v>
      </c>
      <c r="M10" s="33"/>
      <c r="N10" s="31">
        <v>0</v>
      </c>
      <c r="O10" s="35">
        <f t="shared" ref="O10:O40" si="3">H10-N10</f>
        <v>6.7159999999999997E-2</v>
      </c>
      <c r="Q10" s="68"/>
      <c r="S10" s="8"/>
    </row>
    <row r="11" spans="1:19" ht="25.5" x14ac:dyDescent="0.25">
      <c r="A11" s="72"/>
      <c r="B11" s="80"/>
      <c r="C11" s="74"/>
      <c r="D11" s="74"/>
      <c r="E11" s="10" t="s">
        <v>24</v>
      </c>
      <c r="F11" s="9" t="s">
        <v>22</v>
      </c>
      <c r="G11" s="18">
        <v>60</v>
      </c>
      <c r="H11" s="34">
        <v>16.787400000000002</v>
      </c>
      <c r="I11" s="106"/>
      <c r="J11" s="106"/>
      <c r="K11" s="20" t="str">
        <f t="shared" si="1"/>
        <v xml:space="preserve">Вакцина від COVID-19/COMIRNATY 0,1 мг 10х2,25мл 		</v>
      </c>
      <c r="L11" s="20" t="str">
        <f t="shared" si="2"/>
        <v>доз</v>
      </c>
      <c r="M11" s="33"/>
      <c r="N11" s="31">
        <v>0</v>
      </c>
      <c r="O11" s="35">
        <f t="shared" si="3"/>
        <v>16.787400000000002</v>
      </c>
      <c r="Q11" s="68"/>
      <c r="S11" s="8"/>
    </row>
    <row r="12" spans="1:19" ht="25.5" x14ac:dyDescent="0.25">
      <c r="A12" s="72"/>
      <c r="B12" s="24" t="s">
        <v>20</v>
      </c>
      <c r="C12" s="66"/>
      <c r="D12" s="66">
        <v>0.21240000000000001</v>
      </c>
      <c r="E12" s="10" t="s">
        <v>23</v>
      </c>
      <c r="F12" s="9" t="s">
        <v>21</v>
      </c>
      <c r="G12" s="18">
        <v>60</v>
      </c>
      <c r="H12" s="34">
        <v>0.21240000000000001</v>
      </c>
      <c r="I12" s="107"/>
      <c r="J12" s="107"/>
      <c r="K12" s="20" t="str">
        <f t="shared" si="1"/>
        <v>Шприці з голками ін'єкційні стерильні (A-D), 0,3мл</v>
      </c>
      <c r="L12" s="20" t="str">
        <f t="shared" si="2"/>
        <v>шт</v>
      </c>
      <c r="M12" s="33"/>
      <c r="N12" s="31">
        <v>0</v>
      </c>
      <c r="O12" s="35">
        <f t="shared" si="3"/>
        <v>0.21240000000000001</v>
      </c>
      <c r="Q12" s="69"/>
      <c r="S12" s="8"/>
    </row>
    <row r="13" spans="1:19" ht="25.5" x14ac:dyDescent="0.25">
      <c r="A13" s="72"/>
      <c r="B13" s="24" t="s">
        <v>20</v>
      </c>
      <c r="C13" s="66"/>
      <c r="D13" s="66">
        <v>70.426000000000002</v>
      </c>
      <c r="E13" s="10" t="s">
        <v>29</v>
      </c>
      <c r="F13" s="9" t="s">
        <v>22</v>
      </c>
      <c r="G13" s="18">
        <v>200</v>
      </c>
      <c r="H13" s="34">
        <v>70.426000000000002</v>
      </c>
      <c r="I13" s="108"/>
      <c r="J13" s="108"/>
      <c r="K13" s="20" t="str">
        <f t="shared" si="1"/>
        <v>Вакцина КПК (кору,паротиту, краснухи Z008856</v>
      </c>
      <c r="L13" s="20" t="str">
        <f t="shared" si="2"/>
        <v>доз</v>
      </c>
      <c r="M13" s="33"/>
      <c r="N13" s="31">
        <v>0</v>
      </c>
      <c r="O13" s="35">
        <f t="shared" si="3"/>
        <v>70.426000000000002</v>
      </c>
      <c r="Q13" s="69"/>
      <c r="S13" s="8"/>
    </row>
    <row r="14" spans="1:19" ht="25.5" x14ac:dyDescent="0.25">
      <c r="A14" s="72"/>
      <c r="B14" s="26" t="s">
        <v>59</v>
      </c>
      <c r="C14" s="66"/>
      <c r="D14" s="66">
        <v>19.313279999999999</v>
      </c>
      <c r="E14" s="10" t="s">
        <v>30</v>
      </c>
      <c r="F14" s="9" t="s">
        <v>56</v>
      </c>
      <c r="G14" s="18">
        <v>448</v>
      </c>
      <c r="H14" s="34">
        <v>19.313279999999999</v>
      </c>
      <c r="I14" s="3"/>
      <c r="J14" s="3"/>
      <c r="K14" s="20" t="str">
        <f t="shared" si="1"/>
        <v>Бозетан АККОРД 125мг</v>
      </c>
      <c r="L14" s="20" t="str">
        <f t="shared" si="2"/>
        <v>табл</v>
      </c>
      <c r="M14" s="33"/>
      <c r="N14" s="31">
        <v>0</v>
      </c>
      <c r="O14" s="35">
        <f t="shared" si="3"/>
        <v>19.313279999999999</v>
      </c>
      <c r="Q14" s="69"/>
      <c r="S14" s="8"/>
    </row>
    <row r="15" spans="1:19" ht="12.75" customHeight="1" x14ac:dyDescent="0.25">
      <c r="A15" s="72"/>
      <c r="B15" s="75" t="s">
        <v>60</v>
      </c>
      <c r="C15" s="74"/>
      <c r="D15" s="74">
        <v>3.758</v>
      </c>
      <c r="E15" s="10" t="s">
        <v>31</v>
      </c>
      <c r="F15" s="9" t="s">
        <v>21</v>
      </c>
      <c r="G15" s="18">
        <v>12</v>
      </c>
      <c r="H15" s="34">
        <v>1.5</v>
      </c>
      <c r="I15" s="3"/>
      <c r="J15" s="3"/>
      <c r="K15" s="20" t="str">
        <f t="shared" si="1"/>
        <v>Дитяча підлога EVA розмір 50х50</v>
      </c>
      <c r="L15" s="20" t="str">
        <f t="shared" si="2"/>
        <v>шт</v>
      </c>
      <c r="M15" s="33"/>
      <c r="N15" s="31">
        <v>0</v>
      </c>
      <c r="O15" s="35">
        <f t="shared" si="3"/>
        <v>1.5</v>
      </c>
      <c r="Q15" s="68"/>
      <c r="S15" s="8"/>
    </row>
    <row r="16" spans="1:19" ht="12.75" customHeight="1" x14ac:dyDescent="0.25">
      <c r="A16" s="72"/>
      <c r="B16" s="76"/>
      <c r="C16" s="74"/>
      <c r="D16" s="74"/>
      <c r="E16" s="10" t="s">
        <v>32</v>
      </c>
      <c r="F16" s="9" t="s">
        <v>21</v>
      </c>
      <c r="G16" s="18">
        <v>5</v>
      </c>
      <c r="H16" s="34">
        <v>0.14000000000000001</v>
      </c>
      <c r="I16" s="104"/>
      <c r="J16" s="104"/>
      <c r="K16" s="20" t="str">
        <f t="shared" si="1"/>
        <v>Плакати "Грудне вигодовування"</v>
      </c>
      <c r="L16" s="20" t="str">
        <f t="shared" si="2"/>
        <v>шт</v>
      </c>
      <c r="M16" s="33"/>
      <c r="N16" s="31">
        <v>0</v>
      </c>
      <c r="O16" s="35">
        <f t="shared" si="3"/>
        <v>0.14000000000000001</v>
      </c>
      <c r="Q16" s="68"/>
      <c r="S16" s="8"/>
    </row>
    <row r="17" spans="1:20" ht="12.75" customHeight="1" x14ac:dyDescent="0.25">
      <c r="A17" s="72"/>
      <c r="B17" s="76"/>
      <c r="C17" s="74"/>
      <c r="D17" s="74"/>
      <c r="E17" s="10" t="s">
        <v>33</v>
      </c>
      <c r="F17" s="9" t="s">
        <v>21</v>
      </c>
      <c r="G17" s="18">
        <v>3</v>
      </c>
      <c r="H17" s="34">
        <v>8.4000000000000005E-2</v>
      </c>
      <c r="I17" s="105"/>
      <c r="J17" s="105"/>
      <c r="K17" s="20" t="str">
        <f t="shared" si="1"/>
        <v>Плакати "Ти не вбережеш"</v>
      </c>
      <c r="L17" s="20" t="str">
        <f t="shared" si="2"/>
        <v>шт</v>
      </c>
      <c r="M17" s="33"/>
      <c r="N17" s="31">
        <v>0</v>
      </c>
      <c r="O17" s="35">
        <f t="shared" si="3"/>
        <v>8.4000000000000005E-2</v>
      </c>
      <c r="Q17" s="68"/>
      <c r="S17" s="8"/>
      <c r="T17" s="11"/>
    </row>
    <row r="18" spans="1:20" ht="38.25" x14ac:dyDescent="0.25">
      <c r="A18" s="72"/>
      <c r="B18" s="76"/>
      <c r="C18" s="74"/>
      <c r="D18" s="74"/>
      <c r="E18" s="10" t="s">
        <v>34</v>
      </c>
      <c r="F18" s="9" t="s">
        <v>21</v>
      </c>
      <c r="G18" s="18">
        <v>1</v>
      </c>
      <c r="H18" s="34">
        <v>2.8000000000000001E-2</v>
      </c>
      <c r="I18" s="106"/>
      <c r="J18" s="106"/>
      <c r="K18" s="20" t="str">
        <f t="shared" si="1"/>
        <v>Плакати НУЛЬОВА ТОЛЕРАНТНІСТЬ ДО СЕКСУАЛЬНОЇ</v>
      </c>
      <c r="L18" s="20" t="str">
        <f t="shared" si="2"/>
        <v>шт</v>
      </c>
      <c r="M18" s="33"/>
      <c r="N18" s="31">
        <v>0</v>
      </c>
      <c r="O18" s="35">
        <f t="shared" si="3"/>
        <v>2.8000000000000001E-2</v>
      </c>
      <c r="Q18" s="68"/>
      <c r="S18" s="8"/>
      <c r="T18" s="11"/>
    </row>
    <row r="19" spans="1:20" ht="25.5" x14ac:dyDescent="0.25">
      <c r="A19" s="72"/>
      <c r="B19" s="76"/>
      <c r="C19" s="74"/>
      <c r="D19" s="74"/>
      <c r="E19" s="10" t="s">
        <v>35</v>
      </c>
      <c r="F19" s="9" t="s">
        <v>21</v>
      </c>
      <c r="G19" s="18">
        <v>1</v>
      </c>
      <c r="H19" s="34">
        <v>2.8000000000000001E-2</v>
      </c>
      <c r="I19" s="99"/>
      <c r="J19" s="99"/>
      <c r="K19" s="20" t="str">
        <f t="shared" si="1"/>
        <v>Плакати "Безпечний онлайн простір для дівчат і жін</v>
      </c>
      <c r="L19" s="20" t="str">
        <f t="shared" si="2"/>
        <v>шт</v>
      </c>
      <c r="M19" s="33"/>
      <c r="N19" s="31">
        <v>0</v>
      </c>
      <c r="O19" s="35">
        <f t="shared" si="3"/>
        <v>2.8000000000000001E-2</v>
      </c>
      <c r="Q19" s="68"/>
      <c r="S19" s="8"/>
      <c r="T19" s="11"/>
    </row>
    <row r="20" spans="1:20" ht="25.5" x14ac:dyDescent="0.25">
      <c r="A20" s="72"/>
      <c r="B20" s="76"/>
      <c r="C20" s="74"/>
      <c r="D20" s="74"/>
      <c r="E20" s="10" t="s">
        <v>36</v>
      </c>
      <c r="F20" s="9" t="s">
        <v>21</v>
      </c>
      <c r="G20" s="18">
        <v>2</v>
      </c>
      <c r="H20" s="34">
        <v>5.3999999999999999E-2</v>
      </c>
      <c r="I20" s="101"/>
      <c r="J20" s="101"/>
      <c r="K20" s="20" t="str">
        <f t="shared" si="1"/>
        <v>Плакати "Календар щеплень оновлений 2026"</v>
      </c>
      <c r="L20" s="20" t="str">
        <f t="shared" si="2"/>
        <v>шт</v>
      </c>
      <c r="M20" s="33"/>
      <c r="N20" s="31">
        <v>0</v>
      </c>
      <c r="O20" s="35">
        <f t="shared" si="3"/>
        <v>5.3999999999999999E-2</v>
      </c>
      <c r="Q20" s="68"/>
      <c r="S20" s="8"/>
      <c r="T20" s="11"/>
    </row>
    <row r="21" spans="1:20" ht="12.75" customHeight="1" x14ac:dyDescent="0.25">
      <c r="A21" s="72"/>
      <c r="B21" s="76"/>
      <c r="C21" s="74"/>
      <c r="D21" s="74"/>
      <c r="E21" s="10" t="s">
        <v>37</v>
      </c>
      <c r="F21" s="9" t="s">
        <v>21</v>
      </c>
      <c r="G21" s="18">
        <v>3</v>
      </c>
      <c r="H21" s="34">
        <v>0.6</v>
      </c>
      <c r="I21" s="99"/>
      <c r="J21" s="99"/>
      <c r="K21" s="20" t="str">
        <f t="shared" si="1"/>
        <v>Таблички на двері</v>
      </c>
      <c r="L21" s="20" t="str">
        <f t="shared" si="2"/>
        <v>шт</v>
      </c>
      <c r="M21" s="33"/>
      <c r="N21" s="31">
        <v>0</v>
      </c>
      <c r="O21" s="35">
        <f t="shared" si="3"/>
        <v>0.6</v>
      </c>
      <c r="Q21" s="68"/>
      <c r="S21" s="8"/>
      <c r="T21" s="11"/>
    </row>
    <row r="22" spans="1:20" ht="12.75" customHeight="1" x14ac:dyDescent="0.25">
      <c r="A22" s="72"/>
      <c r="B22" s="76"/>
      <c r="C22" s="74"/>
      <c r="D22" s="74"/>
      <c r="E22" s="10" t="s">
        <v>38</v>
      </c>
      <c r="F22" s="9" t="s">
        <v>21</v>
      </c>
      <c r="G22" s="18">
        <v>40</v>
      </c>
      <c r="H22" s="34">
        <v>6.4000000000000001E-2</v>
      </c>
      <c r="I22" s="100"/>
      <c r="J22" s="100"/>
      <c r="K22" s="20" t="str">
        <f t="shared" si="1"/>
        <v>Наліпки з лого</v>
      </c>
      <c r="L22" s="20" t="str">
        <f t="shared" si="2"/>
        <v>шт</v>
      </c>
      <c r="M22" s="33"/>
      <c r="N22" s="31">
        <v>0</v>
      </c>
      <c r="O22" s="35">
        <f t="shared" si="3"/>
        <v>6.4000000000000001E-2</v>
      </c>
      <c r="Q22" s="68"/>
      <c r="S22" s="8"/>
      <c r="T22" s="11"/>
    </row>
    <row r="23" spans="1:20" ht="25.5" x14ac:dyDescent="0.25">
      <c r="A23" s="72"/>
      <c r="B23" s="77"/>
      <c r="C23" s="74"/>
      <c r="D23" s="74"/>
      <c r="E23" s="10" t="s">
        <v>39</v>
      </c>
      <c r="F23" s="9" t="s">
        <v>21</v>
      </c>
      <c r="G23" s="18">
        <v>12</v>
      </c>
      <c r="H23" s="34">
        <v>1.26</v>
      </c>
      <c r="I23" s="100"/>
      <c r="J23" s="100"/>
      <c r="K23" s="20" t="str">
        <f t="shared" si="1"/>
        <v>Кишені для стендів АЗ ПЕТ 297х420</v>
      </c>
      <c r="L23" s="20" t="str">
        <f t="shared" si="2"/>
        <v>шт</v>
      </c>
      <c r="M23" s="33"/>
      <c r="N23" s="31">
        <v>0</v>
      </c>
      <c r="O23" s="35">
        <f t="shared" si="3"/>
        <v>1.26</v>
      </c>
      <c r="Q23" s="68"/>
      <c r="S23" s="8"/>
      <c r="T23" s="11"/>
    </row>
    <row r="24" spans="1:20" ht="25.5" x14ac:dyDescent="0.25">
      <c r="A24" s="72"/>
      <c r="B24" s="75" t="s">
        <v>60</v>
      </c>
      <c r="C24" s="74"/>
      <c r="D24" s="74">
        <v>47.533999999999999</v>
      </c>
      <c r="E24" s="10" t="s">
        <v>40</v>
      </c>
      <c r="F24" s="9" t="s">
        <v>21</v>
      </c>
      <c r="G24" s="18">
        <v>1</v>
      </c>
      <c r="H24" s="34">
        <v>3.15</v>
      </c>
      <c r="I24" s="100"/>
      <c r="J24" s="100"/>
      <c r="K24" s="20" t="str">
        <f t="shared" si="1"/>
        <v>Крісло офісне BONRO B122 біло-сіре</v>
      </c>
      <c r="L24" s="20" t="str">
        <f t="shared" si="2"/>
        <v>шт</v>
      </c>
      <c r="M24" s="33"/>
      <c r="N24" s="31">
        <v>0</v>
      </c>
      <c r="O24" s="35">
        <f t="shared" si="3"/>
        <v>3.15</v>
      </c>
      <c r="Q24" s="68"/>
      <c r="S24" s="8"/>
      <c r="T24" s="11"/>
    </row>
    <row r="25" spans="1:20" ht="25.5" x14ac:dyDescent="0.25">
      <c r="A25" s="72"/>
      <c r="B25" s="76"/>
      <c r="C25" s="74"/>
      <c r="D25" s="74"/>
      <c r="E25" s="10" t="s">
        <v>41</v>
      </c>
      <c r="F25" s="9" t="s">
        <v>57</v>
      </c>
      <c r="G25" s="18">
        <v>1</v>
      </c>
      <c r="H25" s="34">
        <v>4.0999999999999996</v>
      </c>
      <c r="I25" s="101"/>
      <c r="J25" s="101"/>
      <c r="K25" s="20" t="str">
        <f t="shared" si="1"/>
        <v xml:space="preserve">Дитячий стіл IKEA MAMMUT+2 стільці IKEA MAMMUT (3 </v>
      </c>
      <c r="L25" s="20" t="str">
        <f t="shared" si="2"/>
        <v>комп</v>
      </c>
      <c r="M25" s="33"/>
      <c r="N25" s="31">
        <v>0</v>
      </c>
      <c r="O25" s="35">
        <f t="shared" si="3"/>
        <v>4.0999999999999996</v>
      </c>
      <c r="Q25" s="68"/>
      <c r="S25" s="8"/>
      <c r="T25" s="11"/>
    </row>
    <row r="26" spans="1:20" ht="25.5" x14ac:dyDescent="0.25">
      <c r="A26" s="72"/>
      <c r="B26" s="76"/>
      <c r="C26" s="74"/>
      <c r="D26" s="74"/>
      <c r="E26" s="10" t="s">
        <v>42</v>
      </c>
      <c r="F26" s="9" t="s">
        <v>21</v>
      </c>
      <c r="G26" s="36">
        <v>1</v>
      </c>
      <c r="H26" s="34">
        <v>3.76</v>
      </c>
      <c r="I26" s="102"/>
      <c r="J26" s="102"/>
      <c r="K26" s="20" t="str">
        <f t="shared" si="1"/>
        <v>Стіл письмовий ОП-104+402 Orange-Line білий</v>
      </c>
      <c r="L26" s="20" t="str">
        <f t="shared" si="2"/>
        <v>шт</v>
      </c>
      <c r="M26" s="33"/>
      <c r="N26" s="31">
        <v>0</v>
      </c>
      <c r="O26" s="35">
        <f t="shared" si="3"/>
        <v>3.76</v>
      </c>
      <c r="Q26" s="68"/>
      <c r="S26" s="8"/>
      <c r="T26" s="11"/>
    </row>
    <row r="27" spans="1:20" ht="25.5" x14ac:dyDescent="0.25">
      <c r="A27" s="72"/>
      <c r="B27" s="76"/>
      <c r="C27" s="74"/>
      <c r="D27" s="74"/>
      <c r="E27" s="10" t="s">
        <v>43</v>
      </c>
      <c r="F27" s="9" t="s">
        <v>21</v>
      </c>
      <c r="G27" s="18">
        <v>2</v>
      </c>
      <c r="H27" s="34">
        <v>9.58</v>
      </c>
      <c r="I27" s="103"/>
      <c r="J27" s="103"/>
      <c r="K27" s="20" t="str">
        <f t="shared" si="1"/>
        <v>Шафа для документів ОП-614 Orange-Line 700х37х1825</v>
      </c>
      <c r="L27" s="20" t="str">
        <f t="shared" si="2"/>
        <v>шт</v>
      </c>
      <c r="M27" s="33"/>
      <c r="N27" s="31">
        <v>0</v>
      </c>
      <c r="O27" s="35">
        <f t="shared" si="3"/>
        <v>9.58</v>
      </c>
      <c r="Q27" s="68"/>
      <c r="S27" s="8"/>
      <c r="T27" s="11"/>
    </row>
    <row r="28" spans="1:20" ht="25.5" x14ac:dyDescent="0.25">
      <c r="A28" s="72"/>
      <c r="B28" s="76"/>
      <c r="C28" s="74"/>
      <c r="D28" s="74"/>
      <c r="E28" s="10" t="s">
        <v>44</v>
      </c>
      <c r="F28" s="9" t="s">
        <v>21</v>
      </c>
      <c r="G28" s="18">
        <v>1</v>
      </c>
      <c r="H28" s="34">
        <v>0.8</v>
      </c>
      <c r="I28" s="99"/>
      <c r="J28" s="99"/>
      <c r="K28" s="20" t="str">
        <f t="shared" si="1"/>
        <v>Табличка Простір турботи 1000х300</v>
      </c>
      <c r="L28" s="20" t="str">
        <f t="shared" si="2"/>
        <v>шт</v>
      </c>
      <c r="M28" s="33"/>
      <c r="N28" s="31">
        <v>0</v>
      </c>
      <c r="O28" s="35">
        <f t="shared" si="3"/>
        <v>0.8</v>
      </c>
      <c r="Q28" s="68"/>
      <c r="S28" s="8"/>
      <c r="T28" s="11"/>
    </row>
    <row r="29" spans="1:20" ht="25.5" x14ac:dyDescent="0.25">
      <c r="A29" s="72"/>
      <c r="B29" s="76"/>
      <c r="C29" s="74"/>
      <c r="D29" s="74"/>
      <c r="E29" s="10" t="s">
        <v>45</v>
      </c>
      <c r="F29" s="9" t="s">
        <v>21</v>
      </c>
      <c r="G29" s="18">
        <v>1</v>
      </c>
      <c r="H29" s="34">
        <v>5.8</v>
      </c>
      <c r="I29" s="100"/>
      <c r="J29" s="100"/>
      <c r="K29" s="20" t="str">
        <f t="shared" si="1"/>
        <v>Крісло UDSBJERG сірий тканина/дуб</v>
      </c>
      <c r="L29" s="20" t="str">
        <f t="shared" si="2"/>
        <v>шт</v>
      </c>
      <c r="M29" s="33"/>
      <c r="N29" s="31">
        <v>0</v>
      </c>
      <c r="O29" s="35">
        <f t="shared" si="3"/>
        <v>5.8</v>
      </c>
      <c r="Q29" s="68"/>
      <c r="S29" s="8"/>
      <c r="T29" s="11"/>
    </row>
    <row r="30" spans="1:20" ht="12.75" customHeight="1" x14ac:dyDescent="0.25">
      <c r="A30" s="72"/>
      <c r="B30" s="76"/>
      <c r="C30" s="74"/>
      <c r="D30" s="74"/>
      <c r="E30" s="10" t="s">
        <v>46</v>
      </c>
      <c r="F30" s="9" t="s">
        <v>21</v>
      </c>
      <c r="G30" s="18">
        <v>1</v>
      </c>
      <c r="H30" s="34">
        <v>0.85</v>
      </c>
      <c r="I30" s="100"/>
      <c r="J30" s="100"/>
      <c r="K30" s="20" t="str">
        <f t="shared" si="1"/>
        <v>Столик NYBO д,40см дуб/чорний</v>
      </c>
      <c r="L30" s="20" t="str">
        <f t="shared" si="2"/>
        <v>шт</v>
      </c>
      <c r="M30" s="33"/>
      <c r="N30" s="31">
        <v>0</v>
      </c>
      <c r="O30" s="35">
        <f t="shared" si="3"/>
        <v>0.85</v>
      </c>
      <c r="Q30" s="68"/>
      <c r="S30" s="8"/>
      <c r="T30" s="11"/>
    </row>
    <row r="31" spans="1:20" ht="12.75" customHeight="1" x14ac:dyDescent="0.25">
      <c r="A31" s="72"/>
      <c r="B31" s="76"/>
      <c r="C31" s="74"/>
      <c r="D31" s="74"/>
      <c r="E31" s="10" t="s">
        <v>47</v>
      </c>
      <c r="F31" s="9" t="s">
        <v>21</v>
      </c>
      <c r="G31" s="22">
        <v>1</v>
      </c>
      <c r="H31" s="34">
        <v>3</v>
      </c>
      <c r="I31" s="100"/>
      <c r="J31" s="100"/>
      <c r="K31" s="20" t="str">
        <f t="shared" si="1"/>
        <v>Бізіборд дитячий 60*80 см</v>
      </c>
      <c r="L31" s="20" t="str">
        <f t="shared" si="2"/>
        <v>шт</v>
      </c>
      <c r="M31" s="33"/>
      <c r="N31" s="31">
        <v>0</v>
      </c>
      <c r="O31" s="35">
        <f t="shared" si="3"/>
        <v>3</v>
      </c>
      <c r="Q31" s="68"/>
      <c r="S31" s="8"/>
      <c r="T31" s="11"/>
    </row>
    <row r="32" spans="1:20" ht="12.75" customHeight="1" x14ac:dyDescent="0.25">
      <c r="A32" s="72"/>
      <c r="B32" s="76"/>
      <c r="C32" s="74"/>
      <c r="D32" s="74"/>
      <c r="E32" s="10" t="s">
        <v>48</v>
      </c>
      <c r="F32" s="9" t="s">
        <v>21</v>
      </c>
      <c r="G32" s="18">
        <v>1</v>
      </c>
      <c r="H32" s="34">
        <v>15.999000000000001</v>
      </c>
      <c r="I32" s="100"/>
      <c r="J32" s="100"/>
      <c r="K32" s="20" t="str">
        <f t="shared" si="1"/>
        <v>Телевізор 50* KIVI</v>
      </c>
      <c r="L32" s="20" t="str">
        <f t="shared" si="2"/>
        <v>шт</v>
      </c>
      <c r="M32" s="33">
        <v>1</v>
      </c>
      <c r="N32" s="31">
        <v>15.999000000000001</v>
      </c>
      <c r="O32" s="35">
        <f t="shared" si="3"/>
        <v>0</v>
      </c>
      <c r="Q32" s="68"/>
      <c r="S32" s="8"/>
      <c r="T32" s="11"/>
    </row>
    <row r="33" spans="1:20" ht="25.5" x14ac:dyDescent="0.25">
      <c r="A33" s="72"/>
      <c r="B33" s="77"/>
      <c r="C33" s="74"/>
      <c r="D33" s="74"/>
      <c r="E33" s="10" t="s">
        <v>49</v>
      </c>
      <c r="F33" s="9" t="s">
        <v>21</v>
      </c>
      <c r="G33" s="18">
        <v>1</v>
      </c>
      <c r="H33" s="34">
        <v>0.495</v>
      </c>
      <c r="I33" s="101"/>
      <c r="J33" s="101"/>
      <c r="K33" s="20" t="str">
        <f t="shared" si="1"/>
        <v>Настінне кріплення Vinga Black (ТМ10-6451)</v>
      </c>
      <c r="L33" s="20" t="str">
        <f t="shared" si="2"/>
        <v>шт</v>
      </c>
      <c r="M33" s="33"/>
      <c r="N33" s="31">
        <v>0</v>
      </c>
      <c r="O33" s="35">
        <f t="shared" si="3"/>
        <v>0.495</v>
      </c>
      <c r="Q33" s="68"/>
      <c r="S33" s="8"/>
      <c r="T33" s="11"/>
    </row>
    <row r="34" spans="1:20" ht="63.75" x14ac:dyDescent="0.25">
      <c r="A34" s="72"/>
      <c r="B34" s="27" t="s">
        <v>60</v>
      </c>
      <c r="C34" s="66"/>
      <c r="D34" s="66">
        <v>15.321879999999998</v>
      </c>
      <c r="E34" s="10" t="s">
        <v>50</v>
      </c>
      <c r="F34" s="9" t="s">
        <v>58</v>
      </c>
      <c r="G34" s="18">
        <v>1</v>
      </c>
      <c r="H34" s="34">
        <v>15.321879999999998</v>
      </c>
      <c r="I34" s="21"/>
      <c r="J34" s="21"/>
      <c r="K34" s="20" t="str">
        <f t="shared" si="1"/>
        <v>Комп"ютер (ноутбук) НР</v>
      </c>
      <c r="L34" s="20" t="str">
        <f t="shared" si="2"/>
        <v>компл</v>
      </c>
      <c r="M34" s="33">
        <v>1</v>
      </c>
      <c r="N34" s="31">
        <v>15.321879999999998</v>
      </c>
      <c r="O34" s="35">
        <f t="shared" si="3"/>
        <v>0</v>
      </c>
      <c r="Q34" s="69"/>
      <c r="S34" s="8"/>
      <c r="T34" s="11"/>
    </row>
    <row r="35" spans="1:20" ht="25.5" x14ac:dyDescent="0.25">
      <c r="A35" s="72"/>
      <c r="B35" s="24" t="s">
        <v>20</v>
      </c>
      <c r="C35" s="66"/>
      <c r="D35" s="66">
        <v>52.819499999999998</v>
      </c>
      <c r="E35" s="10" t="s">
        <v>29</v>
      </c>
      <c r="F35" s="9" t="s">
        <v>22</v>
      </c>
      <c r="G35" s="18">
        <v>150</v>
      </c>
      <c r="H35" s="34">
        <v>52.819499999999998</v>
      </c>
      <c r="I35" s="21"/>
      <c r="J35" s="21"/>
      <c r="K35" s="20" t="str">
        <f t="shared" si="1"/>
        <v>Вакцина КПК (кору,паротиту, краснухи Z008856</v>
      </c>
      <c r="L35" s="20" t="str">
        <f t="shared" si="2"/>
        <v>доз</v>
      </c>
      <c r="M35" s="33">
        <v>89</v>
      </c>
      <c r="N35" s="31">
        <v>31.339569999999998</v>
      </c>
      <c r="O35" s="35">
        <f t="shared" si="3"/>
        <v>21.47993</v>
      </c>
      <c r="Q35" s="69"/>
      <c r="S35" s="8"/>
      <c r="T35" s="11"/>
    </row>
    <row r="36" spans="1:20" ht="25.5" x14ac:dyDescent="0.25">
      <c r="A36" s="72"/>
      <c r="B36" s="75" t="s">
        <v>60</v>
      </c>
      <c r="C36" s="74"/>
      <c r="D36" s="74">
        <v>59.512</v>
      </c>
      <c r="E36" s="10" t="s">
        <v>51</v>
      </c>
      <c r="F36" s="9" t="s">
        <v>21</v>
      </c>
      <c r="G36" s="18">
        <v>4</v>
      </c>
      <c r="H36" s="34">
        <v>5.7519999999999998</v>
      </c>
      <c r="I36" s="99"/>
      <c r="J36" s="99"/>
      <c r="K36" s="20" t="str">
        <f t="shared" si="1"/>
        <v>Банкетка медична зі спинкою БК-6</v>
      </c>
      <c r="L36" s="20" t="str">
        <f t="shared" si="2"/>
        <v>шт</v>
      </c>
      <c r="M36" s="33"/>
      <c r="N36" s="31">
        <v>0</v>
      </c>
      <c r="O36" s="35">
        <f t="shared" si="3"/>
        <v>5.7519999999999998</v>
      </c>
      <c r="Q36" s="68"/>
      <c r="S36" s="8"/>
      <c r="T36" s="11"/>
    </row>
    <row r="37" spans="1:20" ht="25.5" x14ac:dyDescent="0.25">
      <c r="A37" s="72"/>
      <c r="B37" s="76"/>
      <c r="C37" s="74"/>
      <c r="D37" s="74"/>
      <c r="E37" s="10" t="s">
        <v>52</v>
      </c>
      <c r="F37" s="9" t="s">
        <v>21</v>
      </c>
      <c r="G37" s="18">
        <v>4</v>
      </c>
      <c r="H37" s="34">
        <v>31.96</v>
      </c>
      <c r="I37" s="101"/>
      <c r="J37" s="101"/>
      <c r="K37" s="20" t="str">
        <f t="shared" si="1"/>
        <v>Банкетка медична зі спинкою БК-7</v>
      </c>
      <c r="L37" s="20" t="str">
        <f t="shared" si="2"/>
        <v>шт</v>
      </c>
      <c r="M37" s="33"/>
      <c r="N37" s="31">
        <v>0</v>
      </c>
      <c r="O37" s="35">
        <f t="shared" si="3"/>
        <v>31.96</v>
      </c>
      <c r="Q37" s="68"/>
      <c r="S37" s="8"/>
      <c r="T37" s="11"/>
    </row>
    <row r="38" spans="1:20" ht="12.75" customHeight="1" x14ac:dyDescent="0.25">
      <c r="A38" s="72"/>
      <c r="B38" s="76"/>
      <c r="C38" s="74"/>
      <c r="D38" s="74"/>
      <c r="E38" s="10" t="s">
        <v>53</v>
      </c>
      <c r="F38" s="9" t="s">
        <v>21</v>
      </c>
      <c r="G38" s="38">
        <v>1</v>
      </c>
      <c r="H38" s="34">
        <v>8.2840000000000007</v>
      </c>
      <c r="I38" s="39"/>
      <c r="J38" s="39"/>
      <c r="K38" s="20" t="str">
        <f t="shared" si="1"/>
        <v>Столик сповивальний ССп-1</v>
      </c>
      <c r="L38" s="20" t="str">
        <f t="shared" si="2"/>
        <v>шт</v>
      </c>
      <c r="M38" s="33"/>
      <c r="N38" s="31">
        <v>0</v>
      </c>
      <c r="O38" s="35">
        <f t="shared" si="3"/>
        <v>8.2840000000000007</v>
      </c>
      <c r="Q38" s="68"/>
      <c r="S38" s="8"/>
      <c r="T38" s="11"/>
    </row>
    <row r="39" spans="1:20" ht="12.75" customHeight="1" x14ac:dyDescent="0.25">
      <c r="A39" s="72"/>
      <c r="B39" s="76"/>
      <c r="C39" s="74"/>
      <c r="D39" s="74"/>
      <c r="E39" s="10" t="s">
        <v>54</v>
      </c>
      <c r="F39" s="9" t="s">
        <v>21</v>
      </c>
      <c r="G39" s="38">
        <v>1</v>
      </c>
      <c r="H39" s="34">
        <v>5.2320000000000002</v>
      </c>
      <c r="I39" s="39"/>
      <c r="J39" s="39"/>
      <c r="K39" s="20" t="str">
        <f t="shared" si="1"/>
        <v>Столик маніпуляційний СМ-1</v>
      </c>
      <c r="L39" s="20" t="str">
        <f t="shared" si="2"/>
        <v>шт</v>
      </c>
      <c r="M39" s="33"/>
      <c r="N39" s="31">
        <v>0</v>
      </c>
      <c r="O39" s="35">
        <f t="shared" si="3"/>
        <v>5.2320000000000002</v>
      </c>
      <c r="Q39" s="68"/>
      <c r="S39" s="8"/>
      <c r="T39" s="11"/>
    </row>
    <row r="40" spans="1:20" ht="12.75" customHeight="1" collapsed="1" x14ac:dyDescent="0.25">
      <c r="A40" s="73"/>
      <c r="B40" s="77"/>
      <c r="C40" s="74"/>
      <c r="D40" s="74"/>
      <c r="E40" s="10" t="s">
        <v>55</v>
      </c>
      <c r="F40" s="9" t="s">
        <v>21</v>
      </c>
      <c r="G40" s="38">
        <v>1</v>
      </c>
      <c r="H40" s="34">
        <v>8.2840000000000007</v>
      </c>
      <c r="I40" s="39"/>
      <c r="J40" s="39"/>
      <c r="K40" s="20" t="str">
        <f t="shared" si="1"/>
        <v>Кушетка медична оглядова КМо-1</v>
      </c>
      <c r="L40" s="20" t="str">
        <f t="shared" si="2"/>
        <v>шт</v>
      </c>
      <c r="M40" s="33"/>
      <c r="N40" s="31">
        <v>0</v>
      </c>
      <c r="O40" s="35">
        <f t="shared" si="3"/>
        <v>8.2840000000000007</v>
      </c>
      <c r="Q40" s="68"/>
      <c r="S40" s="8"/>
      <c r="T40" s="11"/>
    </row>
    <row r="41" spans="1:20" ht="12.75" hidden="1" customHeight="1" outlineLevel="1" x14ac:dyDescent="0.25">
      <c r="A41" s="23" t="s">
        <v>16</v>
      </c>
      <c r="B41" s="65"/>
      <c r="C41" s="70"/>
      <c r="D41" s="41"/>
      <c r="E41" s="10"/>
      <c r="F41" s="9"/>
      <c r="G41" s="38"/>
      <c r="H41" s="34"/>
      <c r="I41" s="39"/>
      <c r="J41" s="39"/>
      <c r="K41" s="10"/>
      <c r="L41" s="9"/>
      <c r="M41" s="33"/>
      <c r="N41" s="31"/>
      <c r="O41" s="35"/>
      <c r="Q41" s="67"/>
      <c r="T41" s="11"/>
    </row>
    <row r="42" spans="1:20" hidden="1" outlineLevel="1" x14ac:dyDescent="0.25">
      <c r="A42" s="23"/>
      <c r="B42" s="37"/>
      <c r="C42" s="40"/>
      <c r="D42" s="41"/>
      <c r="E42" s="10"/>
      <c r="F42" s="9"/>
      <c r="G42" s="38"/>
      <c r="H42" s="34"/>
      <c r="I42" s="39"/>
      <c r="J42" s="39"/>
      <c r="K42" s="10"/>
      <c r="L42" s="9"/>
      <c r="M42" s="33"/>
      <c r="N42" s="31"/>
      <c r="O42" s="35"/>
      <c r="Q42" s="67"/>
      <c r="T42" s="11"/>
    </row>
    <row r="43" spans="1:20" ht="12.75" hidden="1" customHeight="1" outlineLevel="1" x14ac:dyDescent="0.25">
      <c r="A43" s="23"/>
      <c r="B43" s="63"/>
      <c r="C43" s="83"/>
      <c r="D43" s="92"/>
      <c r="E43" s="10"/>
      <c r="F43" s="9"/>
      <c r="G43" s="38"/>
      <c r="H43" s="34"/>
      <c r="I43" s="39"/>
      <c r="J43" s="39"/>
      <c r="K43" s="10"/>
      <c r="L43" s="9"/>
      <c r="M43" s="33"/>
      <c r="N43" s="31"/>
      <c r="O43" s="35"/>
      <c r="Q43" s="67"/>
      <c r="T43" s="11"/>
    </row>
    <row r="44" spans="1:20" ht="12.75" hidden="1" customHeight="1" outlineLevel="1" x14ac:dyDescent="0.25">
      <c r="A44" s="23"/>
      <c r="B44" s="64"/>
      <c r="C44" s="84"/>
      <c r="D44" s="93"/>
      <c r="E44" s="10"/>
      <c r="F44" s="9"/>
      <c r="G44" s="38"/>
      <c r="H44" s="34"/>
      <c r="I44" s="39"/>
      <c r="J44" s="39"/>
      <c r="K44" s="10"/>
      <c r="L44" s="9"/>
      <c r="M44" s="33"/>
      <c r="N44" s="31"/>
      <c r="O44" s="35"/>
      <c r="Q44" s="67"/>
      <c r="T44" s="11"/>
    </row>
    <row r="45" spans="1:20" ht="12.75" hidden="1" customHeight="1" outlineLevel="1" x14ac:dyDescent="0.25">
      <c r="A45" s="23"/>
      <c r="B45" s="64"/>
      <c r="C45" s="84"/>
      <c r="D45" s="93"/>
      <c r="E45" s="10"/>
      <c r="F45" s="9"/>
      <c r="G45" s="38"/>
      <c r="H45" s="34"/>
      <c r="I45" s="39"/>
      <c r="J45" s="39"/>
      <c r="K45" s="10"/>
      <c r="L45" s="9"/>
      <c r="M45" s="33"/>
      <c r="N45" s="31"/>
      <c r="O45" s="35"/>
      <c r="Q45" s="67"/>
      <c r="T45" s="11"/>
    </row>
    <row r="46" spans="1:20" ht="12.75" hidden="1" customHeight="1" outlineLevel="1" x14ac:dyDescent="0.25">
      <c r="A46" s="23"/>
      <c r="B46" s="65"/>
      <c r="C46" s="85"/>
      <c r="D46" s="94"/>
      <c r="E46" s="10"/>
      <c r="F46" s="9"/>
      <c r="G46" s="38"/>
      <c r="H46" s="34"/>
      <c r="I46" s="39"/>
      <c r="J46" s="39"/>
      <c r="K46" s="10"/>
      <c r="L46" s="9"/>
      <c r="M46" s="33"/>
      <c r="N46" s="31"/>
      <c r="O46" s="35"/>
      <c r="Q46" s="67"/>
      <c r="T46" s="11"/>
    </row>
    <row r="47" spans="1:20" ht="12.75" hidden="1" customHeight="1" outlineLevel="1" x14ac:dyDescent="0.25">
      <c r="A47" s="23"/>
      <c r="B47" s="63"/>
      <c r="C47" s="83"/>
      <c r="D47" s="92"/>
      <c r="E47" s="10"/>
      <c r="F47" s="9"/>
      <c r="G47" s="38"/>
      <c r="H47" s="34"/>
      <c r="I47" s="39"/>
      <c r="J47" s="39"/>
      <c r="K47" s="10"/>
      <c r="L47" s="9"/>
      <c r="M47" s="33"/>
      <c r="N47" s="31"/>
      <c r="O47" s="35"/>
      <c r="T47" s="11"/>
    </row>
    <row r="48" spans="1:20" ht="12.75" hidden="1" customHeight="1" outlineLevel="1" x14ac:dyDescent="0.25">
      <c r="A48" s="23"/>
      <c r="B48" s="64"/>
      <c r="C48" s="84"/>
      <c r="D48" s="93"/>
      <c r="E48" s="10"/>
      <c r="F48" s="9"/>
      <c r="G48" s="38"/>
      <c r="H48" s="34"/>
      <c r="I48" s="39"/>
      <c r="J48" s="39"/>
      <c r="K48" s="10"/>
      <c r="L48" s="9"/>
      <c r="M48" s="33"/>
      <c r="N48" s="31"/>
      <c r="O48" s="35"/>
      <c r="T48" s="11"/>
    </row>
    <row r="49" spans="1:20" ht="12.75" hidden="1" customHeight="1" outlineLevel="1" x14ac:dyDescent="0.25">
      <c r="A49" s="23"/>
      <c r="B49" s="65"/>
      <c r="C49" s="85"/>
      <c r="D49" s="94"/>
      <c r="E49" s="10"/>
      <c r="F49" s="9"/>
      <c r="G49" s="38"/>
      <c r="H49" s="34"/>
      <c r="I49" s="39"/>
      <c r="J49" s="39"/>
      <c r="K49" s="10"/>
      <c r="L49" s="9"/>
      <c r="M49" s="33"/>
      <c r="N49" s="31"/>
      <c r="O49" s="35"/>
      <c r="T49" s="11"/>
    </row>
    <row r="50" spans="1:20" hidden="1" outlineLevel="1" x14ac:dyDescent="0.25">
      <c r="A50" s="23"/>
      <c r="B50" s="37"/>
      <c r="C50" s="40"/>
      <c r="D50" s="41"/>
      <c r="E50" s="10"/>
      <c r="F50" s="9"/>
      <c r="G50" s="38"/>
      <c r="H50" s="34"/>
      <c r="I50" s="39"/>
      <c r="J50" s="39"/>
      <c r="K50" s="10"/>
      <c r="L50" s="9"/>
      <c r="M50" s="33"/>
      <c r="N50" s="31"/>
      <c r="O50" s="35"/>
      <c r="T50" s="11"/>
    </row>
    <row r="51" spans="1:20" hidden="1" outlineLevel="1" x14ac:dyDescent="0.25">
      <c r="A51" s="23"/>
      <c r="B51" s="37"/>
      <c r="C51" s="40"/>
      <c r="D51" s="41"/>
      <c r="E51" s="10"/>
      <c r="F51" s="9"/>
      <c r="G51" s="38"/>
      <c r="H51" s="34"/>
      <c r="I51" s="39"/>
      <c r="J51" s="39"/>
      <c r="K51" s="10"/>
      <c r="L51" s="9"/>
      <c r="M51" s="33"/>
      <c r="N51" s="31"/>
      <c r="O51" s="35"/>
      <c r="T51" s="11"/>
    </row>
    <row r="52" spans="1:20" hidden="1" outlineLevel="1" x14ac:dyDescent="0.25">
      <c r="A52" s="23"/>
      <c r="B52" s="37"/>
      <c r="C52" s="40"/>
      <c r="D52" s="41"/>
      <c r="E52" s="10"/>
      <c r="F52" s="9"/>
      <c r="G52" s="38"/>
      <c r="H52" s="34"/>
      <c r="I52" s="39"/>
      <c r="J52" s="39"/>
      <c r="K52" s="10"/>
      <c r="L52" s="9"/>
      <c r="M52" s="42"/>
      <c r="N52" s="31"/>
      <c r="O52" s="35"/>
      <c r="T52" s="11"/>
    </row>
    <row r="53" spans="1:20" ht="12.75" hidden="1" customHeight="1" outlineLevel="1" x14ac:dyDescent="0.25">
      <c r="A53" s="23"/>
      <c r="B53" s="63"/>
      <c r="C53" s="83"/>
      <c r="D53" s="92"/>
      <c r="E53" s="10"/>
      <c r="F53" s="9"/>
      <c r="G53" s="38"/>
      <c r="H53" s="34"/>
      <c r="I53" s="39"/>
      <c r="J53" s="39"/>
      <c r="K53" s="10"/>
      <c r="L53" s="9"/>
      <c r="M53" s="33"/>
      <c r="N53" s="31"/>
      <c r="O53" s="35"/>
      <c r="T53" s="11"/>
    </row>
    <row r="54" spans="1:20" ht="12.75" hidden="1" customHeight="1" outlineLevel="1" x14ac:dyDescent="0.25">
      <c r="A54" s="23"/>
      <c r="B54" s="65"/>
      <c r="C54" s="85"/>
      <c r="D54" s="94"/>
      <c r="E54" s="10"/>
      <c r="F54" s="9"/>
      <c r="G54" s="38"/>
      <c r="H54" s="34"/>
      <c r="I54" s="39"/>
      <c r="J54" s="39"/>
      <c r="K54" s="10"/>
      <c r="L54" s="9"/>
      <c r="M54" s="33"/>
      <c r="N54" s="31"/>
      <c r="O54" s="35"/>
      <c r="T54" s="11"/>
    </row>
    <row r="55" spans="1:20" ht="12.75" hidden="1" customHeight="1" outlineLevel="1" x14ac:dyDescent="0.25">
      <c r="A55" s="23"/>
      <c r="B55" s="63"/>
      <c r="C55" s="83"/>
      <c r="D55" s="92"/>
      <c r="E55" s="10"/>
      <c r="F55" s="9"/>
      <c r="G55" s="38"/>
      <c r="H55" s="34"/>
      <c r="I55" s="39"/>
      <c r="J55" s="39"/>
      <c r="K55" s="10"/>
      <c r="L55" s="9"/>
      <c r="M55" s="33"/>
      <c r="N55" s="31"/>
      <c r="O55" s="35"/>
      <c r="T55" s="11"/>
    </row>
    <row r="56" spans="1:20" ht="12.75" hidden="1" customHeight="1" outlineLevel="1" x14ac:dyDescent="0.25">
      <c r="A56" s="23"/>
      <c r="B56" s="65"/>
      <c r="C56" s="85"/>
      <c r="D56" s="94"/>
      <c r="E56" s="10"/>
      <c r="F56" s="9"/>
      <c r="G56" s="38"/>
      <c r="H56" s="34"/>
      <c r="I56" s="39"/>
      <c r="J56" s="39"/>
      <c r="K56" s="10"/>
      <c r="L56" s="9"/>
      <c r="M56" s="33"/>
      <c r="N56" s="31"/>
      <c r="O56" s="35"/>
      <c r="T56" s="11"/>
    </row>
    <row r="57" spans="1:20" ht="12.75" hidden="1" customHeight="1" outlineLevel="1" x14ac:dyDescent="0.25">
      <c r="A57" s="23"/>
      <c r="B57" s="63"/>
      <c r="C57" s="83"/>
      <c r="D57" s="92"/>
      <c r="E57" s="10"/>
      <c r="F57" s="9"/>
      <c r="G57" s="38"/>
      <c r="H57" s="34"/>
      <c r="I57" s="39"/>
      <c r="J57" s="39"/>
      <c r="K57" s="10"/>
      <c r="L57" s="9"/>
      <c r="M57" s="33"/>
      <c r="N57" s="31"/>
      <c r="O57" s="35"/>
      <c r="T57" s="11"/>
    </row>
    <row r="58" spans="1:20" ht="12.75" hidden="1" customHeight="1" outlineLevel="1" x14ac:dyDescent="0.25">
      <c r="A58" s="23"/>
      <c r="B58" s="64"/>
      <c r="C58" s="84"/>
      <c r="D58" s="93"/>
      <c r="E58" s="10"/>
      <c r="F58" s="9"/>
      <c r="G58" s="38"/>
      <c r="H58" s="34"/>
      <c r="I58" s="39"/>
      <c r="J58" s="39"/>
      <c r="K58" s="10"/>
      <c r="L58" s="9"/>
      <c r="M58" s="33"/>
      <c r="N58" s="31"/>
      <c r="O58" s="35"/>
      <c r="T58" s="11"/>
    </row>
    <row r="59" spans="1:20" ht="12.75" hidden="1" customHeight="1" outlineLevel="1" x14ac:dyDescent="0.25">
      <c r="A59" s="23"/>
      <c r="B59" s="64"/>
      <c r="C59" s="84"/>
      <c r="D59" s="93"/>
      <c r="E59" s="10"/>
      <c r="F59" s="9"/>
      <c r="G59" s="38"/>
      <c r="H59" s="34"/>
      <c r="I59" s="39"/>
      <c r="J59" s="39"/>
      <c r="K59" s="10"/>
      <c r="L59" s="9"/>
      <c r="M59" s="33"/>
      <c r="N59" s="31"/>
      <c r="O59" s="35"/>
      <c r="T59" s="11"/>
    </row>
    <row r="60" spans="1:20" ht="12.75" hidden="1" customHeight="1" outlineLevel="1" x14ac:dyDescent="0.25">
      <c r="A60" s="23"/>
      <c r="B60" s="64"/>
      <c r="C60" s="84"/>
      <c r="D60" s="93"/>
      <c r="E60" s="10"/>
      <c r="F60" s="9"/>
      <c r="G60" s="38"/>
      <c r="H60" s="34"/>
      <c r="I60" s="39"/>
      <c r="J60" s="39"/>
      <c r="K60" s="10"/>
      <c r="L60" s="9"/>
      <c r="M60" s="33"/>
      <c r="N60" s="31"/>
      <c r="O60" s="35"/>
      <c r="T60" s="11"/>
    </row>
    <row r="61" spans="1:20" ht="12.75" hidden="1" customHeight="1" outlineLevel="1" x14ac:dyDescent="0.25">
      <c r="A61" s="23"/>
      <c r="B61" s="64"/>
      <c r="C61" s="84"/>
      <c r="D61" s="93"/>
      <c r="E61" s="10"/>
      <c r="F61" s="9"/>
      <c r="G61" s="38"/>
      <c r="H61" s="34"/>
      <c r="I61" s="39"/>
      <c r="J61" s="39"/>
      <c r="K61" s="10"/>
      <c r="L61" s="9"/>
      <c r="M61" s="33"/>
      <c r="N61" s="31"/>
      <c r="O61" s="35"/>
      <c r="T61" s="11"/>
    </row>
    <row r="62" spans="1:20" ht="12.75" hidden="1" customHeight="1" outlineLevel="1" x14ac:dyDescent="0.25">
      <c r="A62" s="23"/>
      <c r="B62" s="64"/>
      <c r="C62" s="84"/>
      <c r="D62" s="93"/>
      <c r="E62" s="10"/>
      <c r="F62" s="9"/>
      <c r="G62" s="38"/>
      <c r="H62" s="34"/>
      <c r="I62" s="39"/>
      <c r="J62" s="39"/>
      <c r="K62" s="10"/>
      <c r="L62" s="9"/>
      <c r="M62" s="33"/>
      <c r="N62" s="31"/>
      <c r="O62" s="35"/>
      <c r="T62" s="11"/>
    </row>
    <row r="63" spans="1:20" ht="12.75" hidden="1" customHeight="1" outlineLevel="1" x14ac:dyDescent="0.25">
      <c r="A63" s="23"/>
      <c r="B63" s="64"/>
      <c r="C63" s="84"/>
      <c r="D63" s="93"/>
      <c r="E63" s="10"/>
      <c r="F63" s="9"/>
      <c r="G63" s="38"/>
      <c r="H63" s="34"/>
      <c r="I63" s="39"/>
      <c r="J63" s="39"/>
      <c r="K63" s="10"/>
      <c r="L63" s="9"/>
      <c r="M63" s="33"/>
      <c r="N63" s="31"/>
      <c r="O63" s="35"/>
      <c r="T63" s="11"/>
    </row>
    <row r="64" spans="1:20" ht="12.75" hidden="1" customHeight="1" outlineLevel="1" x14ac:dyDescent="0.25">
      <c r="A64" s="23"/>
      <c r="B64" s="64"/>
      <c r="C64" s="84"/>
      <c r="D64" s="93"/>
      <c r="E64" s="10"/>
      <c r="F64" s="9"/>
      <c r="G64" s="38"/>
      <c r="H64" s="34"/>
      <c r="I64" s="39"/>
      <c r="J64" s="39"/>
      <c r="K64" s="10"/>
      <c r="L64" s="9"/>
      <c r="M64" s="33"/>
      <c r="N64" s="31"/>
      <c r="O64" s="35"/>
      <c r="T64" s="11"/>
    </row>
    <row r="65" spans="1:20" ht="12.75" hidden="1" customHeight="1" outlineLevel="1" x14ac:dyDescent="0.25">
      <c r="A65" s="23"/>
      <c r="B65" s="64"/>
      <c r="C65" s="84"/>
      <c r="D65" s="93"/>
      <c r="E65" s="10"/>
      <c r="F65" s="9"/>
      <c r="G65" s="38"/>
      <c r="H65" s="34"/>
      <c r="I65" s="39"/>
      <c r="J65" s="39"/>
      <c r="K65" s="10"/>
      <c r="L65" s="9"/>
      <c r="M65" s="33"/>
      <c r="N65" s="31"/>
      <c r="O65" s="35"/>
      <c r="T65" s="11"/>
    </row>
    <row r="66" spans="1:20" ht="12.75" hidden="1" customHeight="1" outlineLevel="1" x14ac:dyDescent="0.25">
      <c r="A66" s="23"/>
      <c r="B66" s="65"/>
      <c r="C66" s="85"/>
      <c r="D66" s="94"/>
      <c r="E66" s="10"/>
      <c r="F66" s="9"/>
      <c r="G66" s="38"/>
      <c r="H66" s="34"/>
      <c r="I66" s="39"/>
      <c r="J66" s="39"/>
      <c r="K66" s="10"/>
      <c r="L66" s="9"/>
      <c r="M66" s="33"/>
      <c r="N66" s="31"/>
      <c r="O66" s="35"/>
      <c r="T66" s="11"/>
    </row>
    <row r="67" spans="1:20" hidden="1" outlineLevel="1" x14ac:dyDescent="0.25">
      <c r="A67" s="23"/>
      <c r="B67" s="43"/>
      <c r="C67" s="40"/>
      <c r="D67" s="41"/>
      <c r="E67" s="10"/>
      <c r="F67" s="9"/>
      <c r="G67" s="38"/>
      <c r="H67" s="34"/>
      <c r="I67" s="39"/>
      <c r="J67" s="39"/>
      <c r="K67" s="10"/>
      <c r="L67" s="9"/>
      <c r="M67" s="33"/>
      <c r="N67" s="31"/>
      <c r="O67" s="35"/>
      <c r="T67" s="11"/>
    </row>
    <row r="68" spans="1:20" ht="12.75" hidden="1" outlineLevel="1" x14ac:dyDescent="0.25">
      <c r="A68" s="95" t="s">
        <v>17</v>
      </c>
      <c r="B68" s="80"/>
      <c r="C68" s="83"/>
      <c r="D68" s="96"/>
      <c r="E68" s="10"/>
      <c r="F68" s="9"/>
      <c r="G68" s="38"/>
      <c r="H68" s="31"/>
      <c r="I68" s="39"/>
      <c r="J68" s="39"/>
      <c r="K68" s="10"/>
      <c r="L68" s="9"/>
      <c r="M68" s="33"/>
      <c r="N68" s="31"/>
      <c r="O68" s="35"/>
      <c r="T68" s="11"/>
    </row>
    <row r="69" spans="1:20" ht="12.75" hidden="1" outlineLevel="1" x14ac:dyDescent="0.25">
      <c r="A69" s="82"/>
      <c r="B69" s="80"/>
      <c r="C69" s="84"/>
      <c r="D69" s="97"/>
      <c r="E69" s="10"/>
      <c r="F69" s="9"/>
      <c r="G69" s="38"/>
      <c r="H69" s="31"/>
      <c r="I69" s="39"/>
      <c r="J69" s="39"/>
      <c r="K69" s="10"/>
      <c r="L69" s="9"/>
      <c r="M69" s="33"/>
      <c r="N69" s="31"/>
      <c r="O69" s="35"/>
      <c r="T69" s="11"/>
    </row>
    <row r="70" spans="1:20" ht="12.75" hidden="1" outlineLevel="1" x14ac:dyDescent="0.25">
      <c r="A70" s="82"/>
      <c r="B70" s="80"/>
      <c r="C70" s="85"/>
      <c r="D70" s="98"/>
      <c r="E70" s="10"/>
      <c r="F70" s="9"/>
      <c r="G70" s="38"/>
      <c r="H70" s="31"/>
      <c r="I70" s="39"/>
      <c r="J70" s="39"/>
      <c r="K70" s="10"/>
      <c r="L70" s="9"/>
      <c r="M70" s="33"/>
      <c r="N70" s="31"/>
      <c r="O70" s="35"/>
      <c r="T70" s="11"/>
    </row>
    <row r="71" spans="1:20" ht="12.75" hidden="1" outlineLevel="1" x14ac:dyDescent="0.25">
      <c r="A71" s="82"/>
      <c r="B71" s="80"/>
      <c r="C71" s="83"/>
      <c r="D71" s="86"/>
      <c r="E71" s="10"/>
      <c r="F71" s="9"/>
      <c r="G71" s="38"/>
      <c r="H71" s="31"/>
      <c r="I71" s="39"/>
      <c r="J71" s="39"/>
      <c r="K71" s="10"/>
      <c r="L71" s="9"/>
      <c r="M71" s="33"/>
      <c r="N71" s="31"/>
      <c r="O71" s="35"/>
      <c r="T71" s="11"/>
    </row>
    <row r="72" spans="1:20" ht="12.75" hidden="1" outlineLevel="1" x14ac:dyDescent="0.25">
      <c r="A72" s="82"/>
      <c r="B72" s="80"/>
      <c r="C72" s="84"/>
      <c r="D72" s="87"/>
      <c r="E72" s="10"/>
      <c r="F72" s="9"/>
      <c r="G72" s="38"/>
      <c r="H72" s="31"/>
      <c r="I72" s="39"/>
      <c r="J72" s="39"/>
      <c r="K72" s="10"/>
      <c r="L72" s="9"/>
      <c r="M72" s="33"/>
      <c r="N72" s="31"/>
      <c r="O72" s="35"/>
      <c r="T72" s="11"/>
    </row>
    <row r="73" spans="1:20" ht="12.75" hidden="1" outlineLevel="1" x14ac:dyDescent="0.25">
      <c r="A73" s="82"/>
      <c r="B73" s="80"/>
      <c r="C73" s="84"/>
      <c r="D73" s="87"/>
      <c r="E73" s="10"/>
      <c r="F73" s="9"/>
      <c r="G73" s="38"/>
      <c r="H73" s="31"/>
      <c r="I73" s="39"/>
      <c r="J73" s="39"/>
      <c r="K73" s="10"/>
      <c r="L73" s="9"/>
      <c r="M73" s="33"/>
      <c r="N73" s="31"/>
      <c r="O73" s="35"/>
      <c r="T73" s="11"/>
    </row>
    <row r="74" spans="1:20" ht="12.75" hidden="1" outlineLevel="1" x14ac:dyDescent="0.25">
      <c r="A74" s="82"/>
      <c r="B74" s="80"/>
      <c r="C74" s="84"/>
      <c r="D74" s="87"/>
      <c r="E74" s="10"/>
      <c r="F74" s="9"/>
      <c r="G74" s="38"/>
      <c r="H74" s="31"/>
      <c r="I74" s="39"/>
      <c r="J74" s="39"/>
      <c r="K74" s="10"/>
      <c r="L74" s="9"/>
      <c r="M74" s="33"/>
      <c r="N74" s="31"/>
      <c r="O74" s="35"/>
      <c r="T74" s="11"/>
    </row>
    <row r="75" spans="1:20" ht="12.75" hidden="1" outlineLevel="1" x14ac:dyDescent="0.25">
      <c r="A75" s="82"/>
      <c r="B75" s="80"/>
      <c r="C75" s="85"/>
      <c r="D75" s="88"/>
      <c r="E75" s="10"/>
      <c r="F75" s="9"/>
      <c r="G75" s="38"/>
      <c r="H75" s="31"/>
      <c r="I75" s="39"/>
      <c r="J75" s="39"/>
      <c r="K75" s="10"/>
      <c r="L75" s="9"/>
      <c r="M75" s="33"/>
      <c r="N75" s="31"/>
      <c r="O75" s="35"/>
      <c r="T75" s="11"/>
    </row>
    <row r="76" spans="1:20" hidden="1" outlineLevel="1" x14ac:dyDescent="0.25">
      <c r="A76" s="82"/>
      <c r="B76" s="24"/>
      <c r="C76" s="44"/>
      <c r="D76" s="45"/>
      <c r="E76" s="10"/>
      <c r="F76" s="9"/>
      <c r="G76" s="38"/>
      <c r="H76" s="46"/>
      <c r="I76" s="39"/>
      <c r="J76" s="39"/>
      <c r="K76" s="10"/>
      <c r="L76" s="9"/>
      <c r="M76" s="33"/>
      <c r="N76" s="31"/>
      <c r="O76" s="35"/>
      <c r="T76" s="11"/>
    </row>
    <row r="77" spans="1:20" ht="12.75" hidden="1" outlineLevel="1" x14ac:dyDescent="0.25">
      <c r="A77" s="82"/>
      <c r="B77" s="80"/>
      <c r="C77" s="83"/>
      <c r="D77" s="89"/>
      <c r="E77" s="10"/>
      <c r="F77" s="9"/>
      <c r="G77" s="38"/>
      <c r="H77" s="31"/>
      <c r="I77" s="39"/>
      <c r="J77" s="39"/>
      <c r="K77" s="10"/>
      <c r="L77" s="9"/>
      <c r="M77" s="33"/>
      <c r="N77" s="31"/>
      <c r="O77" s="35"/>
      <c r="T77" s="11"/>
    </row>
    <row r="78" spans="1:20" ht="12.75" hidden="1" outlineLevel="1" x14ac:dyDescent="0.25">
      <c r="A78" s="82"/>
      <c r="B78" s="80"/>
      <c r="C78" s="84"/>
      <c r="D78" s="90"/>
      <c r="E78" s="10"/>
      <c r="F78" s="9"/>
      <c r="G78" s="38"/>
      <c r="H78" s="31"/>
      <c r="I78" s="39"/>
      <c r="J78" s="39"/>
      <c r="K78" s="10"/>
      <c r="L78" s="9"/>
      <c r="M78" s="33"/>
      <c r="N78" s="31"/>
      <c r="O78" s="35"/>
      <c r="T78" s="11"/>
    </row>
    <row r="79" spans="1:20" ht="12.75" hidden="1" outlineLevel="1" x14ac:dyDescent="0.25">
      <c r="A79" s="82"/>
      <c r="B79" s="80"/>
      <c r="C79" s="84"/>
      <c r="D79" s="90"/>
      <c r="E79" s="10"/>
      <c r="F79" s="9"/>
      <c r="G79" s="38"/>
      <c r="H79" s="31"/>
      <c r="I79" s="39"/>
      <c r="J79" s="39"/>
      <c r="K79" s="10"/>
      <c r="L79" s="9"/>
      <c r="M79" s="33"/>
      <c r="N79" s="31"/>
      <c r="O79" s="35"/>
      <c r="T79" s="11"/>
    </row>
    <row r="80" spans="1:20" ht="15" hidden="1" customHeight="1" outlineLevel="1" x14ac:dyDescent="0.25">
      <c r="A80" s="82"/>
      <c r="B80" s="80"/>
      <c r="C80" s="84"/>
      <c r="D80" s="90"/>
      <c r="E80" s="10"/>
      <c r="F80" s="9"/>
      <c r="G80" s="38"/>
      <c r="H80" s="31"/>
      <c r="I80" s="39"/>
      <c r="J80" s="39"/>
      <c r="K80" s="10"/>
      <c r="L80" s="9"/>
      <c r="M80" s="33"/>
      <c r="N80" s="31"/>
      <c r="O80" s="35"/>
      <c r="T80" s="11"/>
    </row>
    <row r="81" spans="1:20" ht="12.75" hidden="1" outlineLevel="1" x14ac:dyDescent="0.25">
      <c r="A81" s="82"/>
      <c r="B81" s="80"/>
      <c r="C81" s="84"/>
      <c r="D81" s="90"/>
      <c r="E81" s="10"/>
      <c r="F81" s="9"/>
      <c r="G81" s="38"/>
      <c r="H81" s="31"/>
      <c r="I81" s="39"/>
      <c r="J81" s="39"/>
      <c r="K81" s="10"/>
      <c r="L81" s="9"/>
      <c r="M81" s="33"/>
      <c r="N81" s="31"/>
      <c r="O81" s="35"/>
      <c r="T81" s="11"/>
    </row>
    <row r="82" spans="1:20" ht="12.75" hidden="1" outlineLevel="1" x14ac:dyDescent="0.25">
      <c r="A82" s="82"/>
      <c r="B82" s="80"/>
      <c r="C82" s="84"/>
      <c r="D82" s="90"/>
      <c r="E82" s="10"/>
      <c r="F82" s="9"/>
      <c r="G82" s="38"/>
      <c r="H82" s="31"/>
      <c r="I82" s="39"/>
      <c r="J82" s="39"/>
      <c r="K82" s="10"/>
      <c r="L82" s="9"/>
      <c r="M82" s="33"/>
      <c r="N82" s="31"/>
      <c r="O82" s="35"/>
      <c r="T82" s="11"/>
    </row>
    <row r="83" spans="1:20" ht="12.75" hidden="1" outlineLevel="1" x14ac:dyDescent="0.25">
      <c r="A83" s="82"/>
      <c r="B83" s="80"/>
      <c r="C83" s="84"/>
      <c r="D83" s="90"/>
      <c r="E83" s="10"/>
      <c r="F83" s="9"/>
      <c r="G83" s="38"/>
      <c r="H83" s="31"/>
      <c r="I83" s="39"/>
      <c r="J83" s="39"/>
      <c r="K83" s="10"/>
      <c r="L83" s="9"/>
      <c r="M83" s="33"/>
      <c r="N83" s="31"/>
      <c r="O83" s="35"/>
      <c r="T83" s="11"/>
    </row>
    <row r="84" spans="1:20" ht="15" hidden="1" customHeight="1" outlineLevel="1" x14ac:dyDescent="0.25">
      <c r="A84" s="82"/>
      <c r="B84" s="80"/>
      <c r="C84" s="84"/>
      <c r="D84" s="90"/>
      <c r="E84" s="10"/>
      <c r="F84" s="9"/>
      <c r="G84" s="38"/>
      <c r="H84" s="31"/>
      <c r="I84" s="39"/>
      <c r="J84" s="39"/>
      <c r="K84" s="10"/>
      <c r="L84" s="9"/>
      <c r="M84" s="33"/>
      <c r="N84" s="31"/>
      <c r="O84" s="35"/>
      <c r="T84" s="11"/>
    </row>
    <row r="85" spans="1:20" ht="12.75" hidden="1" outlineLevel="1" x14ac:dyDescent="0.25">
      <c r="A85" s="82"/>
      <c r="B85" s="80"/>
      <c r="C85" s="84"/>
      <c r="D85" s="90"/>
      <c r="E85" s="10"/>
      <c r="F85" s="9"/>
      <c r="G85" s="38"/>
      <c r="H85" s="31"/>
      <c r="I85" s="39"/>
      <c r="J85" s="39"/>
      <c r="K85" s="10"/>
      <c r="L85" s="9"/>
      <c r="M85" s="33"/>
      <c r="N85" s="31"/>
      <c r="O85" s="35"/>
      <c r="T85" s="11"/>
    </row>
    <row r="86" spans="1:20" ht="15" hidden="1" customHeight="1" outlineLevel="1" x14ac:dyDescent="0.25">
      <c r="A86" s="82"/>
      <c r="B86" s="80"/>
      <c r="C86" s="85"/>
      <c r="D86" s="91"/>
      <c r="E86" s="10"/>
      <c r="F86" s="9"/>
      <c r="G86" s="38"/>
      <c r="H86" s="31"/>
      <c r="I86" s="39"/>
      <c r="J86" s="39"/>
      <c r="K86" s="10"/>
      <c r="L86" s="9"/>
      <c r="M86" s="33"/>
      <c r="N86" s="31"/>
      <c r="O86" s="35"/>
      <c r="T86" s="11"/>
    </row>
    <row r="87" spans="1:20" hidden="1" outlineLevel="1" x14ac:dyDescent="0.25">
      <c r="A87" s="82"/>
      <c r="B87" s="24"/>
      <c r="C87" s="44"/>
      <c r="D87" s="45"/>
      <c r="E87" s="10"/>
      <c r="F87" s="9"/>
      <c r="G87" s="38"/>
      <c r="H87" s="31"/>
      <c r="I87" s="39"/>
      <c r="J87" s="39"/>
      <c r="K87" s="10"/>
      <c r="L87" s="9"/>
      <c r="M87" s="33"/>
      <c r="N87" s="31"/>
      <c r="O87" s="35"/>
      <c r="T87" s="11"/>
    </row>
    <row r="88" spans="1:20" ht="12.75" hidden="1" outlineLevel="1" x14ac:dyDescent="0.25">
      <c r="A88" s="82"/>
      <c r="B88" s="80"/>
      <c r="C88" s="83"/>
      <c r="D88" s="86"/>
      <c r="E88" s="10"/>
      <c r="F88" s="9"/>
      <c r="G88" s="38"/>
      <c r="H88" s="31"/>
      <c r="I88" s="39"/>
      <c r="J88" s="39"/>
      <c r="K88" s="10"/>
      <c r="L88" s="9"/>
      <c r="M88" s="33"/>
      <c r="N88" s="31"/>
      <c r="O88" s="35"/>
      <c r="T88" s="11"/>
    </row>
    <row r="89" spans="1:20" ht="15" hidden="1" customHeight="1" outlineLevel="1" x14ac:dyDescent="0.25">
      <c r="A89" s="82"/>
      <c r="B89" s="80"/>
      <c r="C89" s="84"/>
      <c r="D89" s="87"/>
      <c r="E89" s="10"/>
      <c r="F89" s="9"/>
      <c r="G89" s="38"/>
      <c r="H89" s="31"/>
      <c r="I89" s="39"/>
      <c r="J89" s="39"/>
      <c r="K89" s="10"/>
      <c r="L89" s="9"/>
      <c r="M89" s="33"/>
      <c r="N89" s="31"/>
      <c r="O89" s="35"/>
      <c r="T89" s="11"/>
    </row>
    <row r="90" spans="1:20" ht="12.75" hidden="1" outlineLevel="1" x14ac:dyDescent="0.25">
      <c r="A90" s="82"/>
      <c r="B90" s="80"/>
      <c r="C90" s="85"/>
      <c r="D90" s="88"/>
      <c r="E90" s="10"/>
      <c r="F90" s="9"/>
      <c r="G90" s="38"/>
      <c r="H90" s="31"/>
      <c r="I90" s="39"/>
      <c r="J90" s="39"/>
      <c r="K90" s="10"/>
      <c r="L90" s="9"/>
      <c r="M90" s="33"/>
      <c r="N90" s="31"/>
      <c r="O90" s="35"/>
      <c r="T90" s="11"/>
    </row>
    <row r="91" spans="1:20" hidden="1" outlineLevel="1" x14ac:dyDescent="0.25">
      <c r="A91" s="82"/>
      <c r="B91" s="24"/>
      <c r="C91" s="44"/>
      <c r="D91" s="45"/>
      <c r="E91" s="10"/>
      <c r="F91" s="9"/>
      <c r="G91" s="38"/>
      <c r="H91" s="31"/>
      <c r="I91" s="39"/>
      <c r="J91" s="39"/>
      <c r="K91" s="10"/>
      <c r="L91" s="9"/>
      <c r="M91" s="33"/>
      <c r="N91" s="31"/>
      <c r="O91" s="35"/>
      <c r="T91" s="11"/>
    </row>
    <row r="92" spans="1:20" ht="12.75" hidden="1" outlineLevel="1" x14ac:dyDescent="0.25">
      <c r="A92" s="82"/>
      <c r="B92" s="80"/>
      <c r="C92" s="83"/>
      <c r="D92" s="86"/>
      <c r="E92" s="10"/>
      <c r="F92" s="9"/>
      <c r="G92" s="38"/>
      <c r="H92" s="31"/>
      <c r="I92" s="39"/>
      <c r="J92" s="39"/>
      <c r="K92" s="10"/>
      <c r="L92" s="9"/>
      <c r="M92" s="33"/>
      <c r="N92" s="31"/>
      <c r="O92" s="35"/>
      <c r="T92" s="11"/>
    </row>
    <row r="93" spans="1:20" ht="12.75" hidden="1" outlineLevel="1" x14ac:dyDescent="0.25">
      <c r="A93" s="82"/>
      <c r="B93" s="80"/>
      <c r="C93" s="84"/>
      <c r="D93" s="87"/>
      <c r="E93" s="10"/>
      <c r="F93" s="9"/>
      <c r="G93" s="38"/>
      <c r="H93" s="46"/>
      <c r="I93" s="39"/>
      <c r="J93" s="39"/>
      <c r="K93" s="10"/>
      <c r="L93" s="9"/>
      <c r="M93" s="33"/>
      <c r="N93" s="31"/>
      <c r="O93" s="35"/>
      <c r="T93" s="11"/>
    </row>
    <row r="94" spans="1:20" ht="12.75" hidden="1" outlineLevel="1" x14ac:dyDescent="0.25">
      <c r="A94" s="82"/>
      <c r="B94" s="80"/>
      <c r="C94" s="85"/>
      <c r="D94" s="88"/>
      <c r="E94" s="10"/>
      <c r="F94" s="9"/>
      <c r="G94" s="38"/>
      <c r="H94" s="31"/>
      <c r="I94" s="39"/>
      <c r="J94" s="39"/>
      <c r="K94" s="10"/>
      <c r="L94" s="9"/>
      <c r="M94" s="33"/>
      <c r="N94" s="31"/>
      <c r="O94" s="35"/>
      <c r="T94" s="11"/>
    </row>
    <row r="95" spans="1:20" hidden="1" outlineLevel="1" x14ac:dyDescent="0.25">
      <c r="A95" s="82"/>
      <c r="B95" s="24"/>
      <c r="C95" s="44"/>
      <c r="D95" s="45"/>
      <c r="E95" s="10"/>
      <c r="F95" s="9"/>
      <c r="G95" s="38"/>
      <c r="H95" s="31"/>
      <c r="I95" s="39"/>
      <c r="J95" s="39"/>
      <c r="K95" s="10"/>
      <c r="L95" s="9"/>
      <c r="M95" s="33"/>
      <c r="N95" s="31"/>
      <c r="O95" s="35"/>
      <c r="T95" s="11"/>
    </row>
    <row r="96" spans="1:20" hidden="1" outlineLevel="1" x14ac:dyDescent="0.25">
      <c r="A96" s="82"/>
      <c r="B96" s="24"/>
      <c r="C96" s="44"/>
      <c r="D96" s="47"/>
      <c r="E96" s="10"/>
      <c r="F96" s="9"/>
      <c r="G96" s="38"/>
      <c r="H96" s="31"/>
      <c r="I96" s="39"/>
      <c r="J96" s="39"/>
      <c r="K96" s="10"/>
      <c r="L96" s="9"/>
      <c r="M96" s="33"/>
      <c r="N96" s="31"/>
      <c r="O96" s="35"/>
      <c r="T96" s="11"/>
    </row>
    <row r="97" spans="1:20" hidden="1" outlineLevel="1" x14ac:dyDescent="0.25">
      <c r="A97" s="82"/>
      <c r="B97" s="24"/>
      <c r="C97" s="44"/>
      <c r="D97" s="47"/>
      <c r="E97" s="10"/>
      <c r="F97" s="9"/>
      <c r="G97" s="38"/>
      <c r="H97" s="31"/>
      <c r="I97" s="39"/>
      <c r="J97" s="39"/>
      <c r="K97" s="10"/>
      <c r="L97" s="9"/>
      <c r="M97" s="33"/>
      <c r="N97" s="31"/>
      <c r="O97" s="35"/>
      <c r="T97" s="11"/>
    </row>
    <row r="98" spans="1:20" ht="12.75" hidden="1" outlineLevel="1" x14ac:dyDescent="0.25">
      <c r="A98" s="82"/>
      <c r="B98" s="80"/>
      <c r="C98" s="83"/>
      <c r="D98" s="86"/>
      <c r="E98" s="10"/>
      <c r="F98" s="9"/>
      <c r="G98" s="38"/>
      <c r="H98" s="31"/>
      <c r="I98" s="39"/>
      <c r="J98" s="39"/>
      <c r="K98" s="10"/>
      <c r="L98" s="9"/>
      <c r="M98" s="33"/>
      <c r="N98" s="31"/>
      <c r="O98" s="35"/>
      <c r="T98" s="11"/>
    </row>
    <row r="99" spans="1:20" ht="12.75" hidden="1" outlineLevel="1" x14ac:dyDescent="0.25">
      <c r="A99" s="82"/>
      <c r="B99" s="80"/>
      <c r="C99" s="85"/>
      <c r="D99" s="88"/>
      <c r="E99" s="10"/>
      <c r="F99" s="9"/>
      <c r="G99" s="38"/>
      <c r="H99" s="31"/>
      <c r="I99" s="39"/>
      <c r="J99" s="39"/>
      <c r="K99" s="10"/>
      <c r="L99" s="9"/>
      <c r="M99" s="33"/>
      <c r="N99" s="31"/>
      <c r="O99" s="35"/>
      <c r="T99" s="11"/>
    </row>
    <row r="100" spans="1:20" hidden="1" outlineLevel="1" x14ac:dyDescent="0.25">
      <c r="A100" s="82" t="s">
        <v>26</v>
      </c>
      <c r="B100" s="24"/>
      <c r="C100" s="40"/>
      <c r="D100" s="48"/>
      <c r="E100" s="10"/>
      <c r="F100" s="9"/>
      <c r="G100" s="38"/>
      <c r="H100" s="31"/>
      <c r="I100" s="39"/>
      <c r="J100" s="39"/>
      <c r="K100" s="10"/>
      <c r="L100" s="9"/>
      <c r="M100" s="33"/>
      <c r="N100" s="31"/>
      <c r="O100" s="35"/>
      <c r="T100" s="11"/>
    </row>
    <row r="101" spans="1:20" hidden="1" outlineLevel="1" x14ac:dyDescent="0.25">
      <c r="A101" s="82"/>
      <c r="B101" s="80"/>
      <c r="C101" s="40"/>
      <c r="D101" s="78"/>
      <c r="E101" s="10"/>
      <c r="F101" s="9"/>
      <c r="G101" s="38"/>
      <c r="H101" s="31"/>
      <c r="I101" s="39"/>
      <c r="J101" s="39"/>
      <c r="K101" s="10"/>
      <c r="L101" s="9"/>
      <c r="M101" s="33"/>
      <c r="N101" s="31"/>
      <c r="O101" s="35"/>
      <c r="T101" s="11"/>
    </row>
    <row r="102" spans="1:20" hidden="1" outlineLevel="1" x14ac:dyDescent="0.25">
      <c r="A102" s="82"/>
      <c r="B102" s="80"/>
      <c r="C102" s="40"/>
      <c r="D102" s="79"/>
      <c r="E102" s="10"/>
      <c r="F102" s="9"/>
      <c r="G102" s="38"/>
      <c r="H102" s="31"/>
      <c r="I102" s="39"/>
      <c r="J102" s="39"/>
      <c r="K102" s="10"/>
      <c r="L102" s="9"/>
      <c r="M102" s="33"/>
      <c r="N102" s="31"/>
      <c r="O102" s="35"/>
      <c r="T102" s="11"/>
    </row>
    <row r="103" spans="1:20" hidden="1" outlineLevel="1" x14ac:dyDescent="0.25">
      <c r="A103" s="82"/>
      <c r="B103" s="80"/>
      <c r="C103" s="40"/>
      <c r="D103" s="78"/>
      <c r="E103" s="10"/>
      <c r="F103" s="9"/>
      <c r="G103" s="38"/>
      <c r="H103" s="31"/>
      <c r="I103" s="39"/>
      <c r="J103" s="39"/>
      <c r="K103" s="10"/>
      <c r="L103" s="9"/>
      <c r="M103" s="33"/>
      <c r="N103" s="31"/>
      <c r="O103" s="35"/>
      <c r="T103" s="11"/>
    </row>
    <row r="104" spans="1:20" hidden="1" outlineLevel="1" x14ac:dyDescent="0.25">
      <c r="A104" s="82"/>
      <c r="B104" s="80"/>
      <c r="C104" s="40"/>
      <c r="D104" s="79"/>
      <c r="E104" s="10"/>
      <c r="F104" s="9"/>
      <c r="G104" s="38"/>
      <c r="H104" s="31"/>
      <c r="I104" s="39"/>
      <c r="J104" s="39"/>
      <c r="K104" s="10"/>
      <c r="L104" s="9"/>
      <c r="M104" s="33"/>
      <c r="N104" s="31"/>
      <c r="O104" s="35"/>
      <c r="T104" s="11"/>
    </row>
    <row r="105" spans="1:20" hidden="1" outlineLevel="1" x14ac:dyDescent="0.25">
      <c r="A105" s="82"/>
      <c r="B105" s="24"/>
      <c r="C105" s="40"/>
      <c r="D105" s="48"/>
      <c r="E105" s="10"/>
      <c r="F105" s="9"/>
      <c r="G105" s="38"/>
      <c r="H105" s="31"/>
      <c r="I105" s="39"/>
      <c r="J105" s="39"/>
      <c r="K105" s="10"/>
      <c r="L105" s="9"/>
      <c r="M105" s="33"/>
      <c r="N105" s="31"/>
      <c r="O105" s="35"/>
      <c r="T105" s="11"/>
    </row>
    <row r="106" spans="1:20" hidden="1" outlineLevel="1" x14ac:dyDescent="0.25">
      <c r="A106" s="82"/>
      <c r="B106" s="24"/>
      <c r="C106" s="40"/>
      <c r="D106" s="48"/>
      <c r="E106" s="10"/>
      <c r="F106" s="9"/>
      <c r="G106" s="38"/>
      <c r="H106" s="31"/>
      <c r="I106" s="39"/>
      <c r="J106" s="39"/>
      <c r="K106" s="10"/>
      <c r="L106" s="9"/>
      <c r="M106" s="33"/>
      <c r="N106" s="31"/>
      <c r="O106" s="35"/>
      <c r="T106" s="11"/>
    </row>
    <row r="107" spans="1:20" hidden="1" outlineLevel="1" x14ac:dyDescent="0.25">
      <c r="A107" s="82"/>
      <c r="B107" s="24"/>
      <c r="C107" s="40"/>
      <c r="D107" s="48"/>
      <c r="E107" s="10"/>
      <c r="F107" s="9"/>
      <c r="G107" s="38"/>
      <c r="H107" s="31"/>
      <c r="I107" s="39"/>
      <c r="J107" s="39"/>
      <c r="K107" s="10"/>
      <c r="L107" s="9"/>
      <c r="M107" s="33"/>
      <c r="N107" s="31"/>
      <c r="O107" s="35"/>
      <c r="T107" s="11"/>
    </row>
    <row r="108" spans="1:20" hidden="1" outlineLevel="1" x14ac:dyDescent="0.25">
      <c r="A108" s="82"/>
      <c r="B108" s="24"/>
      <c r="C108" s="40"/>
      <c r="D108" s="48"/>
      <c r="E108" s="10"/>
      <c r="F108" s="9"/>
      <c r="G108" s="38"/>
      <c r="H108" s="31"/>
      <c r="I108" s="39"/>
      <c r="J108" s="39"/>
      <c r="K108" s="10"/>
      <c r="L108" s="9"/>
      <c r="M108" s="33"/>
      <c r="N108" s="31"/>
      <c r="O108" s="35"/>
      <c r="T108" s="11"/>
    </row>
    <row r="109" spans="1:20" hidden="1" outlineLevel="1" x14ac:dyDescent="0.25">
      <c r="A109" s="82"/>
      <c r="B109" s="80"/>
      <c r="C109" s="40"/>
      <c r="D109" s="78"/>
      <c r="E109" s="10"/>
      <c r="F109" s="9"/>
      <c r="G109" s="38"/>
      <c r="H109" s="31"/>
      <c r="I109" s="39"/>
      <c r="J109" s="39"/>
      <c r="K109" s="10"/>
      <c r="L109" s="9"/>
      <c r="M109" s="33"/>
      <c r="N109" s="31"/>
      <c r="O109" s="35"/>
      <c r="T109" s="11"/>
    </row>
    <row r="110" spans="1:20" hidden="1" outlineLevel="1" x14ac:dyDescent="0.25">
      <c r="A110" s="82"/>
      <c r="B110" s="80"/>
      <c r="C110" s="40"/>
      <c r="D110" s="79"/>
      <c r="E110" s="10"/>
      <c r="F110" s="9"/>
      <c r="G110" s="38"/>
      <c r="H110" s="31"/>
      <c r="I110" s="39"/>
      <c r="J110" s="39"/>
      <c r="K110" s="10"/>
      <c r="L110" s="9"/>
      <c r="M110" s="33"/>
      <c r="N110" s="31"/>
      <c r="O110" s="35"/>
      <c r="T110" s="11"/>
    </row>
    <row r="111" spans="1:20" hidden="1" outlineLevel="1" x14ac:dyDescent="0.25">
      <c r="A111" s="82"/>
      <c r="B111" s="80"/>
      <c r="C111" s="40"/>
      <c r="D111" s="78"/>
      <c r="E111" s="10"/>
      <c r="F111" s="9"/>
      <c r="G111" s="38"/>
      <c r="H111" s="46"/>
      <c r="I111" s="39"/>
      <c r="J111" s="39"/>
      <c r="K111" s="10"/>
      <c r="L111" s="9"/>
      <c r="M111" s="33"/>
      <c r="N111" s="31"/>
      <c r="O111" s="35"/>
      <c r="T111" s="11"/>
    </row>
    <row r="112" spans="1:20" hidden="1" outlineLevel="1" x14ac:dyDescent="0.25">
      <c r="A112" s="82"/>
      <c r="B112" s="80"/>
      <c r="C112" s="40"/>
      <c r="D112" s="81"/>
      <c r="E112" s="10"/>
      <c r="F112" s="9"/>
      <c r="G112" s="38"/>
      <c r="H112" s="31"/>
      <c r="I112" s="39"/>
      <c r="J112" s="39"/>
      <c r="K112" s="10"/>
      <c r="L112" s="9"/>
      <c r="M112" s="33"/>
      <c r="N112" s="31"/>
      <c r="O112" s="35"/>
      <c r="T112" s="11"/>
    </row>
    <row r="113" spans="1:20" hidden="1" outlineLevel="1" x14ac:dyDescent="0.25">
      <c r="A113" s="82"/>
      <c r="B113" s="80"/>
      <c r="C113" s="40"/>
      <c r="D113" s="79"/>
      <c r="E113" s="10"/>
      <c r="F113" s="9"/>
      <c r="G113" s="38"/>
      <c r="H113" s="31"/>
      <c r="I113" s="39"/>
      <c r="J113" s="39"/>
      <c r="K113" s="10"/>
      <c r="L113" s="9"/>
      <c r="M113" s="33"/>
      <c r="N113" s="31"/>
      <c r="O113" s="35"/>
      <c r="T113" s="11"/>
    </row>
    <row r="114" spans="1:20" hidden="1" outlineLevel="1" x14ac:dyDescent="0.25">
      <c r="A114" s="82"/>
      <c r="B114" s="80"/>
      <c r="C114" s="40"/>
      <c r="D114" s="78"/>
      <c r="E114" s="10"/>
      <c r="F114" s="9"/>
      <c r="G114" s="38"/>
      <c r="H114" s="31"/>
      <c r="I114" s="39"/>
      <c r="J114" s="39"/>
      <c r="K114" s="10"/>
      <c r="L114" s="9"/>
      <c r="M114" s="33"/>
      <c r="N114" s="31"/>
      <c r="O114" s="35"/>
      <c r="T114" s="11"/>
    </row>
    <row r="115" spans="1:20" hidden="1" outlineLevel="1" x14ac:dyDescent="0.25">
      <c r="A115" s="82"/>
      <c r="B115" s="80"/>
      <c r="C115" s="40"/>
      <c r="D115" s="79"/>
      <c r="E115" s="10"/>
      <c r="F115" s="9"/>
      <c r="G115" s="38"/>
      <c r="H115" s="31"/>
      <c r="I115" s="39"/>
      <c r="J115" s="39"/>
      <c r="K115" s="10"/>
      <c r="L115" s="9"/>
      <c r="M115" s="33"/>
      <c r="N115" s="31"/>
      <c r="O115" s="35"/>
      <c r="T115" s="11"/>
    </row>
    <row r="116" spans="1:20" hidden="1" outlineLevel="1" x14ac:dyDescent="0.25">
      <c r="A116" s="82"/>
      <c r="B116" s="80"/>
      <c r="C116" s="40"/>
      <c r="D116" s="78"/>
      <c r="E116" s="10"/>
      <c r="F116" s="9"/>
      <c r="G116" s="38"/>
      <c r="H116" s="31"/>
      <c r="I116" s="39"/>
      <c r="J116" s="39"/>
      <c r="K116" s="10"/>
      <c r="L116" s="9"/>
      <c r="M116" s="33"/>
      <c r="N116" s="31"/>
      <c r="O116" s="35"/>
      <c r="T116" s="11"/>
    </row>
    <row r="117" spans="1:20" hidden="1" outlineLevel="1" x14ac:dyDescent="0.25">
      <c r="A117" s="82"/>
      <c r="B117" s="80"/>
      <c r="C117" s="40"/>
      <c r="D117" s="81"/>
      <c r="E117" s="10"/>
      <c r="F117" s="9"/>
      <c r="G117" s="38"/>
      <c r="H117" s="31"/>
      <c r="I117" s="39"/>
      <c r="J117" s="39"/>
      <c r="K117" s="10"/>
      <c r="L117" s="9"/>
      <c r="M117" s="33"/>
      <c r="N117" s="31"/>
      <c r="O117" s="35"/>
      <c r="T117" s="11"/>
    </row>
    <row r="118" spans="1:20" hidden="1" outlineLevel="1" x14ac:dyDescent="0.25">
      <c r="A118" s="82"/>
      <c r="B118" s="75"/>
      <c r="C118" s="49"/>
      <c r="D118" s="81"/>
      <c r="E118" s="50"/>
      <c r="F118" s="32"/>
      <c r="G118" s="51"/>
      <c r="H118" s="52"/>
      <c r="I118" s="25"/>
      <c r="J118" s="25"/>
      <c r="K118" s="10"/>
      <c r="L118" s="9"/>
      <c r="M118" s="53"/>
      <c r="N118" s="31"/>
      <c r="O118" s="35"/>
      <c r="T118" s="11"/>
    </row>
    <row r="119" spans="1:20" ht="27" customHeight="1" x14ac:dyDescent="0.25">
      <c r="A119" s="54" t="s">
        <v>18</v>
      </c>
      <c r="B119" s="55"/>
      <c r="C119" s="56">
        <v>0</v>
      </c>
      <c r="D119" s="57">
        <f>SUM(D8:D118)</f>
        <v>392.07162000000005</v>
      </c>
      <c r="E119" s="57"/>
      <c r="F119" s="57"/>
      <c r="G119" s="58" t="s">
        <v>19</v>
      </c>
      <c r="H119" s="57">
        <f>SUM(H8:H118)</f>
        <v>392.07162</v>
      </c>
      <c r="I119" s="59" t="s">
        <v>19</v>
      </c>
      <c r="J119" s="60"/>
      <c r="K119" s="61" t="s">
        <v>19</v>
      </c>
      <c r="L119" s="61"/>
      <c r="M119" s="61"/>
      <c r="N119" s="57">
        <f>SUM(N8:N118)</f>
        <v>168.98044999999999</v>
      </c>
      <c r="O119" s="57">
        <f>SUM(O8:O118)</f>
        <v>223.09117000000003</v>
      </c>
      <c r="Q119" s="12"/>
    </row>
    <row r="120" spans="1:20" ht="12.75" x14ac:dyDescent="0.25">
      <c r="A120" s="4"/>
      <c r="B120" s="5"/>
      <c r="C120" s="4"/>
      <c r="D120" s="4"/>
      <c r="E120" s="4"/>
      <c r="F120" s="4"/>
      <c r="G120" s="4"/>
      <c r="H120" s="62"/>
      <c r="I120" s="4"/>
      <c r="J120" s="4"/>
      <c r="K120" s="4"/>
      <c r="L120" s="4"/>
      <c r="M120" s="4"/>
      <c r="N120" s="4"/>
      <c r="O120" s="4"/>
    </row>
    <row r="121" spans="1:20" ht="12.75" x14ac:dyDescent="0.25">
      <c r="A121" s="4"/>
      <c r="B121" s="5"/>
      <c r="C121" s="4"/>
      <c r="D121" s="13"/>
      <c r="E121" s="13"/>
      <c r="F121" s="13"/>
      <c r="G121" s="4"/>
      <c r="H121" s="62" t="b">
        <f>H119*1000='[1]рух матеріалів'!$G$47</f>
        <v>1</v>
      </c>
      <c r="I121" s="4"/>
      <c r="J121" s="4"/>
      <c r="K121" s="4"/>
      <c r="L121" s="4"/>
      <c r="M121" s="4"/>
      <c r="N121" s="4" t="b">
        <f>O119*1000='[1]рух матеріалів'!$K$47</f>
        <v>1</v>
      </c>
      <c r="O121" s="4"/>
    </row>
    <row r="122" spans="1:20" ht="12.75" x14ac:dyDescent="0.25">
      <c r="A122" s="4"/>
      <c r="B122" s="5"/>
      <c r="C122" s="4"/>
      <c r="D122" s="6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</row>
    <row r="123" spans="1:20" ht="12.75" x14ac:dyDescent="0.25">
      <c r="A123" s="4"/>
      <c r="B123" s="5"/>
      <c r="C123" s="4"/>
      <c r="D123" s="6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</row>
    <row r="124" spans="1:20" ht="15.75" customHeight="1" x14ac:dyDescent="0.25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20" ht="15.75" customHeight="1" x14ac:dyDescent="0.25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20" ht="15.75" customHeight="1" x14ac:dyDescent="0.25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20" ht="15.75" customHeight="1" x14ac:dyDescent="0.25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20" ht="15.75" customHeight="1" x14ac:dyDescent="0.25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5.75" customHeight="1" x14ac:dyDescent="0.25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5.75" customHeight="1" x14ac:dyDescent="0.25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5.75" customHeight="1" x14ac:dyDescent="0.25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5.75" customHeight="1" x14ac:dyDescent="0.25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5.75" customHeight="1" x14ac:dyDescent="0.25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5.75" customHeight="1" x14ac:dyDescent="0.25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5.75" customHeight="1" x14ac:dyDescent="0.25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5.75" customHeight="1" x14ac:dyDescent="0.25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5.75" customHeight="1" x14ac:dyDescent="0.25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5.75" customHeight="1" x14ac:dyDescent="0.25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5.75" customHeight="1" x14ac:dyDescent="0.25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5.75" customHeight="1" x14ac:dyDescent="0.25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5.75" customHeight="1" x14ac:dyDescent="0.25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5.75" customHeight="1" x14ac:dyDescent="0.25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5.75" customHeight="1" x14ac:dyDescent="0.25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5.75" customHeight="1" x14ac:dyDescent="0.25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5.75" customHeight="1" x14ac:dyDescent="0.25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5.75" customHeight="1" x14ac:dyDescent="0.25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5.75" customHeight="1" x14ac:dyDescent="0.25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5.75" customHeight="1" x14ac:dyDescent="0.25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5.75" customHeight="1" x14ac:dyDescent="0.25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5.75" customHeight="1" x14ac:dyDescent="0.25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5.75" customHeight="1" x14ac:dyDescent="0.25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5.75" customHeight="1" x14ac:dyDescent="0.25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5.75" customHeight="1" x14ac:dyDescent="0.25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5.75" customHeight="1" x14ac:dyDescent="0.25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5.75" customHeight="1" x14ac:dyDescent="0.25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5.75" customHeight="1" x14ac:dyDescent="0.25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5.75" customHeight="1" x14ac:dyDescent="0.25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5.75" customHeight="1" x14ac:dyDescent="0.25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5.75" customHeight="1" x14ac:dyDescent="0.25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5.75" customHeight="1" x14ac:dyDescent="0.25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5.75" customHeight="1" x14ac:dyDescent="0.25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5.75" customHeight="1" x14ac:dyDescent="0.25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5.75" customHeight="1" x14ac:dyDescent="0.25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5.75" customHeight="1" x14ac:dyDescent="0.25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5.75" customHeight="1" x14ac:dyDescent="0.25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5.75" customHeight="1" x14ac:dyDescent="0.25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5.75" customHeight="1" x14ac:dyDescent="0.25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5.75" customHeight="1" x14ac:dyDescent="0.25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5.75" customHeight="1" x14ac:dyDescent="0.25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5.75" customHeight="1" x14ac:dyDescent="0.25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5.75" customHeight="1" x14ac:dyDescent="0.25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5.75" customHeight="1" x14ac:dyDescent="0.25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5.75" customHeight="1" x14ac:dyDescent="0.25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5.75" customHeight="1" x14ac:dyDescent="0.25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5.75" customHeight="1" x14ac:dyDescent="0.25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5.75" customHeight="1" x14ac:dyDescent="0.25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5.75" customHeight="1" x14ac:dyDescent="0.25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5.75" customHeight="1" x14ac:dyDescent="0.25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5.75" customHeight="1" x14ac:dyDescent="0.25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5.75" customHeight="1" x14ac:dyDescent="0.25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5.75" customHeight="1" x14ac:dyDescent="0.25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5.75" customHeight="1" x14ac:dyDescent="0.25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5.75" customHeight="1" x14ac:dyDescent="0.25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5.75" customHeight="1" x14ac:dyDescent="0.25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5.75" customHeight="1" x14ac:dyDescent="0.25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5.75" customHeight="1" x14ac:dyDescent="0.25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5.75" customHeight="1" x14ac:dyDescent="0.25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5.75" customHeight="1" x14ac:dyDescent="0.25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5.75" customHeight="1" x14ac:dyDescent="0.25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5.75" customHeight="1" x14ac:dyDescent="0.25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5.75" customHeight="1" x14ac:dyDescent="0.25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5.75" customHeight="1" x14ac:dyDescent="0.25">
      <c r="A192" s="4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5.75" customHeight="1" x14ac:dyDescent="0.25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5.75" customHeight="1" x14ac:dyDescent="0.25">
      <c r="A194" s="4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5.75" customHeight="1" x14ac:dyDescent="0.25">
      <c r="A195" s="4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5.75" customHeight="1" x14ac:dyDescent="0.25">
      <c r="A196" s="4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5.75" customHeight="1" x14ac:dyDescent="0.25">
      <c r="A197" s="4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5.75" customHeight="1" x14ac:dyDescent="0.25">
      <c r="A198" s="4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5.75" customHeight="1" x14ac:dyDescent="0.25">
      <c r="A199" s="4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5.75" customHeight="1" x14ac:dyDescent="0.25">
      <c r="A200" s="4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5.75" customHeight="1" x14ac:dyDescent="0.25">
      <c r="A201" s="4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5.75" customHeight="1" x14ac:dyDescent="0.25">
      <c r="A202" s="4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5.75" customHeight="1" x14ac:dyDescent="0.25">
      <c r="A203" s="4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5.75" customHeight="1" x14ac:dyDescent="0.25">
      <c r="A204" s="4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5.75" customHeight="1" x14ac:dyDescent="0.25">
      <c r="A205" s="4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5.75" customHeight="1" x14ac:dyDescent="0.25">
      <c r="A206" s="4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5.75" customHeight="1" x14ac:dyDescent="0.25">
      <c r="A207" s="4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5.75" customHeight="1" x14ac:dyDescent="0.25">
      <c r="A208" s="4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5.75" customHeight="1" x14ac:dyDescent="0.25">
      <c r="A209" s="4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5.75" customHeight="1" x14ac:dyDescent="0.25">
      <c r="A210" s="4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5.75" customHeight="1" x14ac:dyDescent="0.25">
      <c r="A211" s="4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5.75" customHeight="1" x14ac:dyDescent="0.25">
      <c r="A212" s="4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5.75" customHeight="1" x14ac:dyDescent="0.25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5.75" customHeight="1" x14ac:dyDescent="0.25">
      <c r="A214" s="4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5.75" customHeight="1" x14ac:dyDescent="0.25">
      <c r="A215" s="4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5.75" customHeight="1" x14ac:dyDescent="0.25">
      <c r="A216" s="4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5.75" customHeight="1" x14ac:dyDescent="0.25">
      <c r="A217" s="4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5.75" customHeight="1" x14ac:dyDescent="0.25">
      <c r="A218" s="4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5.75" customHeight="1" x14ac:dyDescent="0.25">
      <c r="A219" s="4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5.75" customHeight="1" x14ac:dyDescent="0.25">
      <c r="A220" s="4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5.75" customHeight="1" x14ac:dyDescent="0.25">
      <c r="A221" s="4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5.75" customHeight="1" x14ac:dyDescent="0.25">
      <c r="A222" s="4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5.75" customHeight="1" x14ac:dyDescent="0.25">
      <c r="A223" s="4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5.75" customHeight="1" x14ac:dyDescent="0.25">
      <c r="A224" s="4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5.75" customHeight="1" x14ac:dyDescent="0.25">
      <c r="A225" s="4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5.75" customHeight="1" x14ac:dyDescent="0.25">
      <c r="A226" s="4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5.75" customHeight="1" x14ac:dyDescent="0.25">
      <c r="A227" s="4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5.75" customHeight="1" x14ac:dyDescent="0.25">
      <c r="A228" s="4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5.75" customHeight="1" x14ac:dyDescent="0.25">
      <c r="A229" s="4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5.75" customHeight="1" x14ac:dyDescent="0.2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5.75" customHeight="1" x14ac:dyDescent="0.25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5.75" customHeight="1" x14ac:dyDescent="0.25">
      <c r="A232" s="4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5.75" customHeight="1" x14ac:dyDescent="0.25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5.75" customHeight="1" x14ac:dyDescent="0.25">
      <c r="A234" s="4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5.75" customHeight="1" x14ac:dyDescent="0.25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5.75" customHeight="1" x14ac:dyDescent="0.25">
      <c r="A236" s="4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5.75" customHeight="1" x14ac:dyDescent="0.25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5.75" customHeight="1" x14ac:dyDescent="0.25">
      <c r="A238" s="4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5.75" customHeight="1" x14ac:dyDescent="0.25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5.75" customHeight="1" x14ac:dyDescent="0.25">
      <c r="A240" s="4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5.75" customHeight="1" x14ac:dyDescent="0.25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5.75" customHeight="1" x14ac:dyDescent="0.25">
      <c r="A242" s="4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5.75" customHeight="1" x14ac:dyDescent="0.25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5.75" customHeight="1" x14ac:dyDescent="0.25">
      <c r="A244" s="4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5.75" customHeight="1" x14ac:dyDescent="0.25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5.75" customHeight="1" x14ac:dyDescent="0.25">
      <c r="A246" s="4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5.75" customHeight="1" x14ac:dyDescent="0.25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5.75" customHeight="1" x14ac:dyDescent="0.25">
      <c r="A248" s="4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5.75" customHeight="1" x14ac:dyDescent="0.25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5.75" customHeight="1" x14ac:dyDescent="0.25">
      <c r="A250" s="4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5.75" customHeight="1" x14ac:dyDescent="0.25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5.75" customHeight="1" x14ac:dyDescent="0.2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5.75" customHeight="1" x14ac:dyDescent="0.25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5.75" customHeight="1" x14ac:dyDescent="0.25">
      <c r="A254" s="4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5.75" customHeight="1" x14ac:dyDescent="0.25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5.75" customHeight="1" x14ac:dyDescent="0.25">
      <c r="A256" s="4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5.75" customHeight="1" x14ac:dyDescent="0.25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5.75" customHeight="1" x14ac:dyDescent="0.25">
      <c r="A258" s="4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5.75" customHeight="1" x14ac:dyDescent="0.25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5.75" customHeight="1" x14ac:dyDescent="0.25">
      <c r="A260" s="4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5.75" customHeight="1" x14ac:dyDescent="0.25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5.75" customHeight="1" x14ac:dyDescent="0.25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5.75" customHeight="1" x14ac:dyDescent="0.25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5.75" customHeight="1" x14ac:dyDescent="0.25">
      <c r="A264" s="4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5.75" customHeight="1" x14ac:dyDescent="0.25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5.75" customHeight="1" x14ac:dyDescent="0.25">
      <c r="A266" s="4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5.75" customHeight="1" x14ac:dyDescent="0.25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5.75" customHeight="1" x14ac:dyDescent="0.25">
      <c r="A268" s="4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5.75" customHeight="1" x14ac:dyDescent="0.25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5.75" customHeight="1" x14ac:dyDescent="0.2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5.75" customHeight="1" x14ac:dyDescent="0.25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5.75" customHeight="1" x14ac:dyDescent="0.25">
      <c r="A272" s="4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5.75" customHeight="1" x14ac:dyDescent="0.25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5.75" customHeight="1" x14ac:dyDescent="0.25">
      <c r="A274" s="4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5.75" customHeight="1" x14ac:dyDescent="0.25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5.75" customHeight="1" x14ac:dyDescent="0.25">
      <c r="A276" s="4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5.75" customHeight="1" x14ac:dyDescent="0.25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5.75" customHeight="1" x14ac:dyDescent="0.25">
      <c r="A278" s="4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5.75" customHeight="1" x14ac:dyDescent="0.25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5.75" customHeight="1" x14ac:dyDescent="0.25">
      <c r="A280" s="4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5.75" customHeight="1" x14ac:dyDescent="0.25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5.75" customHeight="1" x14ac:dyDescent="0.25">
      <c r="A282" s="4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5.75" customHeight="1" x14ac:dyDescent="0.25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5.75" customHeight="1" x14ac:dyDescent="0.25">
      <c r="A284" s="4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5.75" customHeight="1" x14ac:dyDescent="0.25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5.75" customHeight="1" x14ac:dyDescent="0.25">
      <c r="A286" s="4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5.75" customHeight="1" x14ac:dyDescent="0.25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5.75" customHeight="1" x14ac:dyDescent="0.25">
      <c r="A288" s="4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5.75" customHeight="1" x14ac:dyDescent="0.25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5.75" customHeight="1" x14ac:dyDescent="0.25">
      <c r="A290" s="4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5.75" customHeight="1" x14ac:dyDescent="0.2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5.75" customHeight="1" x14ac:dyDescent="0.25">
      <c r="A292" s="4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5.75" customHeight="1" x14ac:dyDescent="0.25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5.75" customHeight="1" x14ac:dyDescent="0.25">
      <c r="A294" s="4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5.75" customHeight="1" x14ac:dyDescent="0.25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5.75" customHeight="1" x14ac:dyDescent="0.25">
      <c r="A296" s="4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5.75" customHeight="1" x14ac:dyDescent="0.25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5.75" customHeight="1" x14ac:dyDescent="0.25">
      <c r="A298" s="4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5.75" customHeight="1" x14ac:dyDescent="0.25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5.75" customHeight="1" x14ac:dyDescent="0.25">
      <c r="A300" s="4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5.75" customHeight="1" x14ac:dyDescent="0.25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5.75" customHeight="1" x14ac:dyDescent="0.25">
      <c r="A302" s="4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5.75" customHeight="1" x14ac:dyDescent="0.25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5.75" customHeight="1" x14ac:dyDescent="0.25">
      <c r="A304" s="4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5.75" customHeight="1" x14ac:dyDescent="0.25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5.75" customHeight="1" x14ac:dyDescent="0.25">
      <c r="A306" s="4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5.75" customHeight="1" x14ac:dyDescent="0.2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5.75" customHeight="1" x14ac:dyDescent="0.25">
      <c r="A308" s="4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5.75" customHeight="1" x14ac:dyDescent="0.25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5.75" customHeight="1" x14ac:dyDescent="0.25">
      <c r="A310" s="4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5.75" customHeight="1" x14ac:dyDescent="0.25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5.75" customHeight="1" x14ac:dyDescent="0.25">
      <c r="A312" s="4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5.75" customHeight="1" x14ac:dyDescent="0.25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5.75" customHeight="1" x14ac:dyDescent="0.25">
      <c r="A314" s="4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5.75" customHeight="1" x14ac:dyDescent="0.25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5.75" customHeight="1" x14ac:dyDescent="0.25">
      <c r="A316" s="4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5.75" customHeight="1" x14ac:dyDescent="0.25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5.75" customHeight="1" x14ac:dyDescent="0.25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5.75" customHeight="1" x14ac:dyDescent="0.25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5.75" customHeight="1" x14ac:dyDescent="0.25">
      <c r="A320" s="4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5.75" customHeight="1" x14ac:dyDescent="0.25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5.75" customHeight="1" x14ac:dyDescent="0.25">
      <c r="A322" s="4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5.75" customHeight="1" x14ac:dyDescent="0.25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5.75" customHeight="1" x14ac:dyDescent="0.25">
      <c r="A324" s="4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5.75" customHeight="1" x14ac:dyDescent="0.25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5.75" customHeight="1" x14ac:dyDescent="0.25">
      <c r="A326" s="4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5.75" customHeight="1" x14ac:dyDescent="0.25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5.75" customHeight="1" x14ac:dyDescent="0.25">
      <c r="A328" s="4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5.75" customHeight="1" x14ac:dyDescent="0.25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5.75" customHeight="1" x14ac:dyDescent="0.25">
      <c r="A330" s="4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5.75" customHeight="1" x14ac:dyDescent="0.25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5.75" customHeight="1" x14ac:dyDescent="0.25">
      <c r="A332" s="4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5.75" customHeight="1" x14ac:dyDescent="0.25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5.75" customHeight="1" x14ac:dyDescent="0.25">
      <c r="A334" s="4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5.75" customHeight="1" x14ac:dyDescent="0.25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5.75" customHeight="1" x14ac:dyDescent="0.2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5.75" customHeight="1" x14ac:dyDescent="0.25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5.75" customHeight="1" x14ac:dyDescent="0.25">
      <c r="A338" s="4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5.75" customHeight="1" x14ac:dyDescent="0.25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5.75" customHeight="1" x14ac:dyDescent="0.25">
      <c r="A340" s="4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5.75" customHeight="1" x14ac:dyDescent="0.25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5.75" customHeight="1" x14ac:dyDescent="0.25">
      <c r="A342" s="4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5.75" customHeight="1" x14ac:dyDescent="0.25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5.75" customHeight="1" x14ac:dyDescent="0.25">
      <c r="A344" s="4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5.75" customHeight="1" x14ac:dyDescent="0.25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5.75" customHeight="1" x14ac:dyDescent="0.25">
      <c r="A346" s="4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5.75" customHeight="1" x14ac:dyDescent="0.25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5.75" customHeight="1" x14ac:dyDescent="0.25">
      <c r="A348" s="4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5.75" customHeight="1" x14ac:dyDescent="0.25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5.75" customHeight="1" x14ac:dyDescent="0.25">
      <c r="A350" s="4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5.75" customHeight="1" x14ac:dyDescent="0.25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5.75" customHeight="1" x14ac:dyDescent="0.25">
      <c r="A352" s="4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5.75" customHeight="1" x14ac:dyDescent="0.25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5.75" customHeight="1" x14ac:dyDescent="0.25">
      <c r="A354" s="4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5.75" customHeight="1" x14ac:dyDescent="0.25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5.75" customHeight="1" x14ac:dyDescent="0.2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5.75" customHeight="1" x14ac:dyDescent="0.25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5.75" customHeight="1" x14ac:dyDescent="0.25">
      <c r="A358" s="4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5.75" customHeight="1" x14ac:dyDescent="0.25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5.75" customHeight="1" x14ac:dyDescent="0.25">
      <c r="A360" s="4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5.75" customHeight="1" x14ac:dyDescent="0.25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5.75" customHeight="1" x14ac:dyDescent="0.25">
      <c r="A362" s="4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5.75" customHeight="1" x14ac:dyDescent="0.25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5.75" customHeight="1" x14ac:dyDescent="0.25">
      <c r="A364" s="4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5.75" customHeight="1" x14ac:dyDescent="0.25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5.75" customHeight="1" x14ac:dyDescent="0.25">
      <c r="A366" s="4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5.75" customHeight="1" x14ac:dyDescent="0.25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5.75" customHeight="1" x14ac:dyDescent="0.25">
      <c r="A368" s="4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5.75" customHeight="1" x14ac:dyDescent="0.25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5.75" customHeight="1" x14ac:dyDescent="0.25">
      <c r="A370" s="4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5.75" customHeight="1" x14ac:dyDescent="0.25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5.75" customHeight="1" x14ac:dyDescent="0.25">
      <c r="A372" s="4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5.75" customHeight="1" x14ac:dyDescent="0.25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5.75" customHeight="1" x14ac:dyDescent="0.25">
      <c r="A374" s="4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5.75" customHeight="1" x14ac:dyDescent="0.25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5.75" customHeight="1" x14ac:dyDescent="0.2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5.75" customHeight="1" x14ac:dyDescent="0.25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5.75" customHeight="1" x14ac:dyDescent="0.25">
      <c r="A378" s="4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5.75" customHeight="1" x14ac:dyDescent="0.25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5.75" customHeight="1" x14ac:dyDescent="0.25">
      <c r="A380" s="4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5.75" customHeight="1" x14ac:dyDescent="0.25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5.75" customHeight="1" x14ac:dyDescent="0.25">
      <c r="A382" s="4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5.75" customHeight="1" x14ac:dyDescent="0.25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5.75" customHeight="1" x14ac:dyDescent="0.25">
      <c r="A384" s="4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5.75" customHeight="1" x14ac:dyDescent="0.25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5.75" customHeight="1" x14ac:dyDescent="0.25">
      <c r="A386" s="4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5.75" customHeight="1" x14ac:dyDescent="0.25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5.75" customHeight="1" x14ac:dyDescent="0.25">
      <c r="A388" s="4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5.75" customHeight="1" x14ac:dyDescent="0.25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5.75" customHeight="1" x14ac:dyDescent="0.25">
      <c r="A390" s="4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5.75" customHeight="1" x14ac:dyDescent="0.25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5.75" customHeight="1" x14ac:dyDescent="0.25">
      <c r="A392" s="4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5.75" customHeight="1" x14ac:dyDescent="0.25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5.75" customHeight="1" x14ac:dyDescent="0.2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5.75" customHeight="1" x14ac:dyDescent="0.25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5.75" customHeight="1" x14ac:dyDescent="0.25">
      <c r="A396" s="4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5.75" customHeight="1" x14ac:dyDescent="0.25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5.75" customHeight="1" x14ac:dyDescent="0.25">
      <c r="A398" s="4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5.75" customHeight="1" x14ac:dyDescent="0.25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5.75" customHeight="1" x14ac:dyDescent="0.25">
      <c r="A400" s="4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5.75" customHeight="1" x14ac:dyDescent="0.25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5.75" customHeight="1" x14ac:dyDescent="0.25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5.75" customHeight="1" x14ac:dyDescent="0.25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5.75" customHeight="1" x14ac:dyDescent="0.25">
      <c r="A404" s="4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5.75" customHeight="1" x14ac:dyDescent="0.25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5.75" customHeight="1" x14ac:dyDescent="0.25">
      <c r="A406" s="4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5.75" customHeight="1" x14ac:dyDescent="0.25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5.75" customHeight="1" x14ac:dyDescent="0.25">
      <c r="A408" s="4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5.75" customHeight="1" x14ac:dyDescent="0.25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5.75" customHeight="1" x14ac:dyDescent="0.25">
      <c r="A410" s="4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5.75" customHeight="1" x14ac:dyDescent="0.25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5.75" customHeight="1" x14ac:dyDescent="0.25">
      <c r="A412" s="4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5.75" customHeight="1" x14ac:dyDescent="0.25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5.75" customHeight="1" x14ac:dyDescent="0.25">
      <c r="A414" s="4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5.75" customHeight="1" x14ac:dyDescent="0.25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5.75" customHeight="1" x14ac:dyDescent="0.25">
      <c r="A416" s="4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5.75" customHeight="1" x14ac:dyDescent="0.25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5.75" customHeight="1" x14ac:dyDescent="0.25">
      <c r="A418" s="4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5.75" customHeight="1" x14ac:dyDescent="0.25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5.75" customHeight="1" x14ac:dyDescent="0.25">
      <c r="A420" s="4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5.75" customHeight="1" x14ac:dyDescent="0.25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5.75" customHeight="1" x14ac:dyDescent="0.25">
      <c r="A422" s="4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5.75" customHeight="1" x14ac:dyDescent="0.25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5.75" customHeight="1" x14ac:dyDescent="0.25">
      <c r="A424" s="4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5.75" customHeight="1" x14ac:dyDescent="0.25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5.75" customHeight="1" x14ac:dyDescent="0.25">
      <c r="A426" s="4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5.75" customHeight="1" x14ac:dyDescent="0.25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5.75" customHeight="1" x14ac:dyDescent="0.25">
      <c r="A428" s="4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5.75" customHeight="1" x14ac:dyDescent="0.25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5.75" customHeight="1" x14ac:dyDescent="0.25">
      <c r="A430" s="4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5.75" customHeight="1" x14ac:dyDescent="0.25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5.75" customHeight="1" x14ac:dyDescent="0.25">
      <c r="A432" s="4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5.75" customHeight="1" x14ac:dyDescent="0.25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5.75" customHeight="1" x14ac:dyDescent="0.25">
      <c r="A434" s="4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5.75" customHeight="1" x14ac:dyDescent="0.25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5.75" customHeight="1" x14ac:dyDescent="0.25">
      <c r="A436" s="4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5.75" customHeight="1" x14ac:dyDescent="0.25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5.75" customHeight="1" x14ac:dyDescent="0.25">
      <c r="A438" s="4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5.75" customHeight="1" x14ac:dyDescent="0.25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5.75" customHeight="1" x14ac:dyDescent="0.25">
      <c r="A440" s="4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5.75" customHeight="1" x14ac:dyDescent="0.25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5.75" customHeight="1" x14ac:dyDescent="0.25">
      <c r="A442" s="4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5.75" customHeight="1" x14ac:dyDescent="0.25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5.75" customHeight="1" x14ac:dyDescent="0.25">
      <c r="A444" s="4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5.75" customHeight="1" x14ac:dyDescent="0.25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5.75" customHeight="1" x14ac:dyDescent="0.25">
      <c r="A446" s="4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5.75" customHeight="1" x14ac:dyDescent="0.25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5.75" customHeight="1" x14ac:dyDescent="0.25">
      <c r="A448" s="4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5.75" customHeight="1" x14ac:dyDescent="0.25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5.75" customHeight="1" x14ac:dyDescent="0.25">
      <c r="A450" s="4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5.75" customHeight="1" x14ac:dyDescent="0.25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5.75" customHeight="1" x14ac:dyDescent="0.25">
      <c r="A452" s="4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5.75" customHeight="1" x14ac:dyDescent="0.25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5.75" customHeight="1" x14ac:dyDescent="0.25">
      <c r="A454" s="4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5.75" customHeight="1" x14ac:dyDescent="0.25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5.75" customHeight="1" x14ac:dyDescent="0.25">
      <c r="A456" s="4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5.75" customHeight="1" x14ac:dyDescent="0.25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5.75" customHeight="1" x14ac:dyDescent="0.25">
      <c r="A458" s="4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5.75" customHeight="1" x14ac:dyDescent="0.25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5.75" customHeight="1" x14ac:dyDescent="0.25">
      <c r="A460" s="4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5.75" customHeight="1" x14ac:dyDescent="0.25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5.75" customHeight="1" x14ac:dyDescent="0.25">
      <c r="A462" s="4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5.75" customHeight="1" x14ac:dyDescent="0.25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5.75" customHeight="1" x14ac:dyDescent="0.25">
      <c r="A464" s="4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5.75" customHeight="1" x14ac:dyDescent="0.25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5.75" customHeight="1" x14ac:dyDescent="0.25">
      <c r="A466" s="4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5.75" customHeight="1" x14ac:dyDescent="0.25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5.75" customHeight="1" x14ac:dyDescent="0.25">
      <c r="A468" s="4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5.75" customHeight="1" x14ac:dyDescent="0.25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5.75" customHeight="1" x14ac:dyDescent="0.25">
      <c r="A470" s="4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5.75" customHeight="1" x14ac:dyDescent="0.25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5.75" customHeight="1" x14ac:dyDescent="0.25">
      <c r="A472" s="4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5.75" customHeight="1" x14ac:dyDescent="0.25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5.75" customHeight="1" x14ac:dyDescent="0.25">
      <c r="A474" s="4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5.75" customHeight="1" x14ac:dyDescent="0.25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5.75" customHeight="1" x14ac:dyDescent="0.25">
      <c r="A476" s="4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5.75" customHeight="1" x14ac:dyDescent="0.25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5.75" customHeight="1" x14ac:dyDescent="0.25">
      <c r="A478" s="4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5.75" customHeight="1" x14ac:dyDescent="0.25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5.75" customHeight="1" x14ac:dyDescent="0.25">
      <c r="A480" s="4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5.75" customHeight="1" x14ac:dyDescent="0.25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5.75" customHeight="1" x14ac:dyDescent="0.25">
      <c r="A482" s="4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5.75" customHeight="1" x14ac:dyDescent="0.25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5.75" customHeight="1" x14ac:dyDescent="0.25">
      <c r="A484" s="4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5.75" customHeight="1" x14ac:dyDescent="0.25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5.75" customHeight="1" x14ac:dyDescent="0.25">
      <c r="A486" s="4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5.75" customHeight="1" x14ac:dyDescent="0.25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5.75" customHeight="1" x14ac:dyDescent="0.25">
      <c r="A488" s="4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5.75" customHeight="1" x14ac:dyDescent="0.25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5.75" customHeight="1" x14ac:dyDescent="0.25">
      <c r="A490" s="4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5.75" customHeight="1" x14ac:dyDescent="0.25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5.75" customHeight="1" x14ac:dyDescent="0.25">
      <c r="A492" s="4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5.75" customHeight="1" x14ac:dyDescent="0.25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5.75" customHeight="1" x14ac:dyDescent="0.25">
      <c r="A494" s="4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5.75" customHeight="1" x14ac:dyDescent="0.25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5.75" customHeight="1" x14ac:dyDescent="0.25">
      <c r="A496" s="4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5.75" customHeight="1" x14ac:dyDescent="0.25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5.75" customHeight="1" x14ac:dyDescent="0.25">
      <c r="A498" s="4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5.75" customHeight="1" x14ac:dyDescent="0.25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5.75" customHeight="1" x14ac:dyDescent="0.25">
      <c r="A500" s="4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5.75" customHeight="1" x14ac:dyDescent="0.25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5.75" customHeight="1" x14ac:dyDescent="0.25">
      <c r="A502" s="4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5.75" customHeight="1" x14ac:dyDescent="0.25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5.75" customHeight="1" x14ac:dyDescent="0.25">
      <c r="A504" s="4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5.75" customHeight="1" x14ac:dyDescent="0.25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5.75" customHeight="1" x14ac:dyDescent="0.25">
      <c r="A506" s="4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5.75" customHeight="1" x14ac:dyDescent="0.25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5.75" customHeight="1" x14ac:dyDescent="0.25">
      <c r="A508" s="4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5.75" customHeight="1" x14ac:dyDescent="0.25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5.75" customHeight="1" x14ac:dyDescent="0.25">
      <c r="A510" s="4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5.75" customHeight="1" x14ac:dyDescent="0.25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5.75" customHeight="1" x14ac:dyDescent="0.25">
      <c r="A512" s="4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5.75" customHeight="1" x14ac:dyDescent="0.25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5.75" customHeight="1" x14ac:dyDescent="0.25">
      <c r="A514" s="4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5.75" customHeight="1" x14ac:dyDescent="0.25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5.75" customHeight="1" x14ac:dyDescent="0.25">
      <c r="A516" s="4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5.75" customHeight="1" x14ac:dyDescent="0.25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5.75" customHeight="1" x14ac:dyDescent="0.25">
      <c r="A518" s="4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5.75" customHeight="1" x14ac:dyDescent="0.25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5.75" customHeight="1" x14ac:dyDescent="0.25">
      <c r="A520" s="4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5.75" customHeight="1" x14ac:dyDescent="0.25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5.75" customHeight="1" x14ac:dyDescent="0.25">
      <c r="A522" s="4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5.75" customHeight="1" x14ac:dyDescent="0.25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5.75" customHeight="1" x14ac:dyDescent="0.25">
      <c r="A524" s="4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5.75" customHeight="1" x14ac:dyDescent="0.25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5.75" customHeight="1" x14ac:dyDescent="0.25">
      <c r="A526" s="4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5.75" customHeight="1" x14ac:dyDescent="0.25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5.75" customHeight="1" x14ac:dyDescent="0.25">
      <c r="A528" s="4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5.75" customHeight="1" x14ac:dyDescent="0.25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5.75" customHeight="1" x14ac:dyDescent="0.25">
      <c r="A530" s="4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5.75" customHeight="1" x14ac:dyDescent="0.25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5.75" customHeight="1" x14ac:dyDescent="0.25">
      <c r="A532" s="4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5.75" customHeight="1" x14ac:dyDescent="0.25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5.75" customHeight="1" x14ac:dyDescent="0.25">
      <c r="A534" s="4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5.75" customHeight="1" x14ac:dyDescent="0.25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5.75" customHeight="1" x14ac:dyDescent="0.25">
      <c r="A536" s="4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5.75" customHeight="1" x14ac:dyDescent="0.25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5.75" customHeight="1" x14ac:dyDescent="0.25">
      <c r="A538" s="4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5.75" customHeight="1" x14ac:dyDescent="0.25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5.75" customHeight="1" x14ac:dyDescent="0.25">
      <c r="A540" s="4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5.75" customHeight="1" x14ac:dyDescent="0.25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5.75" customHeight="1" x14ac:dyDescent="0.25">
      <c r="A542" s="4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5.75" customHeight="1" x14ac:dyDescent="0.25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5.75" customHeight="1" x14ac:dyDescent="0.25">
      <c r="A544" s="4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5.75" customHeight="1" x14ac:dyDescent="0.25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5.75" customHeight="1" x14ac:dyDescent="0.25">
      <c r="A546" s="4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5.75" customHeight="1" x14ac:dyDescent="0.25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5.75" customHeight="1" x14ac:dyDescent="0.25">
      <c r="A548" s="4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5.75" customHeight="1" x14ac:dyDescent="0.25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5.75" customHeight="1" x14ac:dyDescent="0.25">
      <c r="A550" s="4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5.75" customHeight="1" x14ac:dyDescent="0.25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5.75" customHeight="1" x14ac:dyDescent="0.25">
      <c r="A552" s="4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5.75" customHeight="1" x14ac:dyDescent="0.25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5.75" customHeight="1" x14ac:dyDescent="0.25">
      <c r="A554" s="4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5.75" customHeight="1" x14ac:dyDescent="0.25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5.75" customHeight="1" x14ac:dyDescent="0.25">
      <c r="A556" s="4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5.75" customHeight="1" x14ac:dyDescent="0.25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5.75" customHeight="1" x14ac:dyDescent="0.25">
      <c r="A558" s="4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5.75" customHeight="1" x14ac:dyDescent="0.25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5.75" customHeight="1" x14ac:dyDescent="0.25">
      <c r="A560" s="4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5.75" customHeight="1" x14ac:dyDescent="0.25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5.75" customHeight="1" x14ac:dyDescent="0.25">
      <c r="A562" s="4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5.75" customHeight="1" x14ac:dyDescent="0.25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5.75" customHeight="1" x14ac:dyDescent="0.25">
      <c r="A564" s="4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5.75" customHeight="1" x14ac:dyDescent="0.25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5.75" customHeight="1" x14ac:dyDescent="0.25">
      <c r="A566" s="4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5.75" customHeight="1" x14ac:dyDescent="0.25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5.75" customHeight="1" x14ac:dyDescent="0.25">
      <c r="A568" s="4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5.75" customHeight="1" x14ac:dyDescent="0.25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5.75" customHeight="1" x14ac:dyDescent="0.25">
      <c r="A570" s="4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5.75" customHeight="1" x14ac:dyDescent="0.25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5.75" customHeight="1" x14ac:dyDescent="0.25">
      <c r="A572" s="4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5.75" customHeight="1" x14ac:dyDescent="0.25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5.75" customHeight="1" x14ac:dyDescent="0.25">
      <c r="A574" s="4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5.75" customHeight="1" x14ac:dyDescent="0.25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5.75" customHeight="1" x14ac:dyDescent="0.25">
      <c r="A576" s="4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5.75" customHeight="1" x14ac:dyDescent="0.25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5.75" customHeight="1" x14ac:dyDescent="0.25">
      <c r="A578" s="4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5.75" customHeight="1" x14ac:dyDescent="0.25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ht="15.75" customHeight="1" x14ac:dyDescent="0.25">
      <c r="A580" s="4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 ht="15.75" customHeight="1" x14ac:dyDescent="0.25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 ht="15.75" customHeight="1" x14ac:dyDescent="0.25">
      <c r="A582" s="4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 ht="15.75" customHeight="1" x14ac:dyDescent="0.25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 ht="15.75" customHeight="1" x14ac:dyDescent="0.25">
      <c r="A584" s="4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 ht="15.75" customHeight="1" x14ac:dyDescent="0.25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ht="15.75" customHeight="1" x14ac:dyDescent="0.25">
      <c r="A586" s="4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ht="15.75" customHeight="1" x14ac:dyDescent="0.25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ht="15.75" customHeight="1" x14ac:dyDescent="0.25">
      <c r="A588" s="4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ht="15.75" customHeight="1" x14ac:dyDescent="0.25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ht="15.75" customHeight="1" x14ac:dyDescent="0.25">
      <c r="A590" s="4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 ht="15.75" customHeight="1" x14ac:dyDescent="0.25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 ht="15.75" customHeight="1" x14ac:dyDescent="0.25">
      <c r="A592" s="4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 ht="15.75" customHeight="1" x14ac:dyDescent="0.25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 ht="15.75" customHeight="1" x14ac:dyDescent="0.25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 ht="15.75" customHeight="1" x14ac:dyDescent="0.25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 ht="15.75" customHeight="1" x14ac:dyDescent="0.25">
      <c r="A596" s="4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 ht="15.75" customHeight="1" x14ac:dyDescent="0.25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 ht="15.75" customHeight="1" x14ac:dyDescent="0.25">
      <c r="A598" s="4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 ht="15.75" customHeight="1" x14ac:dyDescent="0.25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 ht="15.75" customHeight="1" x14ac:dyDescent="0.25">
      <c r="A600" s="4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 ht="15.75" customHeight="1" x14ac:dyDescent="0.25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 ht="15.75" customHeight="1" x14ac:dyDescent="0.25">
      <c r="A602" s="4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 ht="15.75" customHeight="1" x14ac:dyDescent="0.25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 ht="15.75" customHeight="1" x14ac:dyDescent="0.25">
      <c r="A604" s="4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 ht="15.75" customHeight="1" x14ac:dyDescent="0.25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 ht="15.75" customHeight="1" x14ac:dyDescent="0.25">
      <c r="A606" s="4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 ht="15.75" customHeight="1" x14ac:dyDescent="0.25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 ht="15.75" customHeight="1" x14ac:dyDescent="0.25">
      <c r="A608" s="4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 ht="15.75" customHeight="1" x14ac:dyDescent="0.25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 ht="15.75" customHeight="1" x14ac:dyDescent="0.25">
      <c r="A610" s="4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 ht="15.75" customHeight="1" x14ac:dyDescent="0.25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 ht="15.75" customHeight="1" x14ac:dyDescent="0.25">
      <c r="A612" s="4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 ht="15.75" customHeight="1" x14ac:dyDescent="0.25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 ht="15.75" customHeight="1" x14ac:dyDescent="0.25">
      <c r="A614" s="4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 ht="15.75" customHeight="1" x14ac:dyDescent="0.25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 ht="15.75" customHeight="1" x14ac:dyDescent="0.25">
      <c r="A616" s="4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ht="15.75" customHeight="1" x14ac:dyDescent="0.25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ht="15.75" customHeight="1" x14ac:dyDescent="0.25">
      <c r="A618" s="4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ht="15.75" customHeight="1" x14ac:dyDescent="0.25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 ht="15.75" customHeight="1" x14ac:dyDescent="0.25">
      <c r="A620" s="4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 ht="15.75" customHeight="1" x14ac:dyDescent="0.25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 ht="15.75" customHeight="1" x14ac:dyDescent="0.25">
      <c r="A622" s="4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 ht="15.75" customHeight="1" x14ac:dyDescent="0.25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 ht="15.75" customHeight="1" x14ac:dyDescent="0.25">
      <c r="A624" s="4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 ht="15.75" customHeight="1" x14ac:dyDescent="0.25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 ht="15.75" customHeight="1" x14ac:dyDescent="0.25">
      <c r="A626" s="4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 ht="15.75" customHeight="1" x14ac:dyDescent="0.25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 ht="15.75" customHeight="1" x14ac:dyDescent="0.25">
      <c r="A628" s="4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 ht="15.75" customHeight="1" x14ac:dyDescent="0.25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 ht="15.75" customHeight="1" x14ac:dyDescent="0.25">
      <c r="A630" s="4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 ht="15.75" customHeight="1" x14ac:dyDescent="0.25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 ht="15.75" customHeight="1" x14ac:dyDescent="0.25">
      <c r="A632" s="4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 ht="15.75" customHeight="1" x14ac:dyDescent="0.25">
      <c r="A633" s="4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 ht="15.75" customHeight="1" x14ac:dyDescent="0.25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 ht="15.75" customHeight="1" x14ac:dyDescent="0.25">
      <c r="A635" s="4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 ht="15.75" customHeight="1" x14ac:dyDescent="0.25">
      <c r="A636" s="4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 ht="15.75" customHeight="1" x14ac:dyDescent="0.25">
      <c r="A637" s="4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 ht="15.75" customHeight="1" x14ac:dyDescent="0.25">
      <c r="A638" s="4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 ht="15.75" customHeight="1" x14ac:dyDescent="0.25">
      <c r="A639" s="4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 ht="15.75" customHeight="1" x14ac:dyDescent="0.25">
      <c r="A640" s="4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 ht="15.75" customHeight="1" x14ac:dyDescent="0.25">
      <c r="A641" s="4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 ht="15.75" customHeight="1" x14ac:dyDescent="0.25">
      <c r="A642" s="4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 ht="15.75" customHeight="1" x14ac:dyDescent="0.25">
      <c r="A643" s="4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 ht="15.75" customHeight="1" x14ac:dyDescent="0.25">
      <c r="A644" s="4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ht="15.75" customHeight="1" x14ac:dyDescent="0.25">
      <c r="A645" s="4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ht="15.75" customHeight="1" x14ac:dyDescent="0.25">
      <c r="A646" s="4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ht="15.75" customHeight="1" x14ac:dyDescent="0.25">
      <c r="A647" s="4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 ht="15.75" customHeight="1" x14ac:dyDescent="0.25">
      <c r="A648" s="4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 ht="15.75" customHeight="1" x14ac:dyDescent="0.25">
      <c r="A649" s="4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 ht="15.75" customHeight="1" x14ac:dyDescent="0.25">
      <c r="A650" s="4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 ht="15.75" customHeight="1" x14ac:dyDescent="0.25">
      <c r="A651" s="4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 ht="15.75" customHeight="1" x14ac:dyDescent="0.25">
      <c r="A652" s="4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ht="15.75" customHeight="1" x14ac:dyDescent="0.25">
      <c r="A653" s="4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ht="15.75" customHeight="1" x14ac:dyDescent="0.25">
      <c r="A654" s="4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ht="15.75" customHeight="1" x14ac:dyDescent="0.25">
      <c r="A655" s="4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 ht="15.75" customHeight="1" x14ac:dyDescent="0.25">
      <c r="A656" s="4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 ht="15.75" customHeight="1" x14ac:dyDescent="0.25">
      <c r="A657" s="4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 ht="15.75" customHeight="1" x14ac:dyDescent="0.25">
      <c r="A658" s="4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 ht="15.75" customHeight="1" x14ac:dyDescent="0.25">
      <c r="A659" s="4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 ht="15.75" customHeight="1" x14ac:dyDescent="0.25">
      <c r="A660" s="4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 ht="15.75" customHeight="1" x14ac:dyDescent="0.25">
      <c r="A661" s="4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 ht="15.75" customHeight="1" x14ac:dyDescent="0.25">
      <c r="A662" s="4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 ht="15.75" customHeight="1" x14ac:dyDescent="0.25">
      <c r="A663" s="4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 ht="15.75" customHeight="1" x14ac:dyDescent="0.25">
      <c r="A664" s="4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 ht="15.75" customHeight="1" x14ac:dyDescent="0.25">
      <c r="A665" s="4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 ht="15.75" customHeight="1" x14ac:dyDescent="0.25">
      <c r="A666" s="4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 ht="15.75" customHeight="1" x14ac:dyDescent="0.25">
      <c r="A667" s="4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 ht="15.75" customHeight="1" x14ac:dyDescent="0.25">
      <c r="A668" s="4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 ht="15.75" customHeight="1" x14ac:dyDescent="0.25">
      <c r="A669" s="4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 ht="15.75" customHeight="1" x14ac:dyDescent="0.25">
      <c r="A670" s="4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 ht="15.75" customHeight="1" x14ac:dyDescent="0.25">
      <c r="A671" s="4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 ht="15.75" customHeight="1" x14ac:dyDescent="0.25">
      <c r="A672" s="4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 ht="15.75" customHeight="1" x14ac:dyDescent="0.25">
      <c r="A673" s="4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 ht="15.75" customHeight="1" x14ac:dyDescent="0.25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 ht="15.75" customHeight="1" x14ac:dyDescent="0.25">
      <c r="A675" s="4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 ht="15.75" customHeight="1" x14ac:dyDescent="0.25">
      <c r="A676" s="4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 ht="15.75" customHeight="1" x14ac:dyDescent="0.25">
      <c r="A677" s="4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 ht="15.75" customHeight="1" x14ac:dyDescent="0.25">
      <c r="A678" s="4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 ht="15.75" customHeight="1" x14ac:dyDescent="0.25">
      <c r="A679" s="4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 ht="15.75" customHeight="1" x14ac:dyDescent="0.25">
      <c r="A680" s="4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 ht="15.75" customHeight="1" x14ac:dyDescent="0.25">
      <c r="A681" s="4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 ht="15.75" customHeight="1" x14ac:dyDescent="0.25">
      <c r="A682" s="4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 ht="15.75" customHeight="1" x14ac:dyDescent="0.25">
      <c r="A683" s="4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 ht="15.75" customHeight="1" x14ac:dyDescent="0.25">
      <c r="A684" s="4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 ht="15.75" customHeight="1" x14ac:dyDescent="0.25">
      <c r="A685" s="4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 ht="15.75" customHeight="1" x14ac:dyDescent="0.25">
      <c r="A686" s="4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 ht="15.75" customHeight="1" x14ac:dyDescent="0.25">
      <c r="A687" s="4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 ht="15.75" customHeight="1" x14ac:dyDescent="0.25">
      <c r="A688" s="4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 ht="15.75" customHeight="1" x14ac:dyDescent="0.25">
      <c r="A689" s="4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 ht="15.75" customHeight="1" x14ac:dyDescent="0.25">
      <c r="A690" s="4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 ht="15.75" customHeight="1" x14ac:dyDescent="0.25">
      <c r="A691" s="4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ht="15.75" customHeight="1" x14ac:dyDescent="0.25">
      <c r="A692" s="4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ht="15.75" customHeight="1" x14ac:dyDescent="0.25">
      <c r="A693" s="4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ht="15.75" customHeight="1" x14ac:dyDescent="0.25">
      <c r="A694" s="4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ht="15.75" customHeight="1" x14ac:dyDescent="0.25">
      <c r="A695" s="4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ht="15.75" customHeight="1" x14ac:dyDescent="0.25">
      <c r="A696" s="4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ht="15.75" customHeight="1" x14ac:dyDescent="0.25">
      <c r="A697" s="4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ht="15.75" customHeight="1" x14ac:dyDescent="0.25">
      <c r="A698" s="4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 ht="15.75" customHeight="1" x14ac:dyDescent="0.25">
      <c r="A699" s="4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 ht="15.75" customHeight="1" x14ac:dyDescent="0.25">
      <c r="A700" s="4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ht="15.75" customHeight="1" x14ac:dyDescent="0.25">
      <c r="A701" s="4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ht="15.75" customHeight="1" x14ac:dyDescent="0.25">
      <c r="A702" s="4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ht="15.75" customHeight="1" x14ac:dyDescent="0.25">
      <c r="A703" s="4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 ht="15.75" customHeight="1" x14ac:dyDescent="0.25">
      <c r="A704" s="4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ht="15.75" customHeight="1" x14ac:dyDescent="0.25">
      <c r="A705" s="4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ht="15.75" customHeight="1" x14ac:dyDescent="0.25">
      <c r="A706" s="4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ht="15.75" customHeight="1" x14ac:dyDescent="0.25">
      <c r="A707" s="4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 ht="15.75" customHeight="1" x14ac:dyDescent="0.25">
      <c r="A708" s="4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 ht="15.75" customHeight="1" x14ac:dyDescent="0.25">
      <c r="A709" s="4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 ht="15.75" customHeight="1" x14ac:dyDescent="0.25">
      <c r="A710" s="4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 ht="15.75" customHeight="1" x14ac:dyDescent="0.25">
      <c r="A711" s="4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 ht="15.75" customHeight="1" x14ac:dyDescent="0.25">
      <c r="A712" s="4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 ht="15.75" customHeight="1" x14ac:dyDescent="0.25">
      <c r="A713" s="4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 ht="15.75" customHeight="1" x14ac:dyDescent="0.25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 ht="15.75" customHeight="1" x14ac:dyDescent="0.25">
      <c r="A715" s="4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 ht="15.75" customHeight="1" x14ac:dyDescent="0.25">
      <c r="A716" s="4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 ht="15.75" customHeight="1" x14ac:dyDescent="0.25">
      <c r="A717" s="4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 ht="15.75" customHeight="1" x14ac:dyDescent="0.25">
      <c r="A718" s="4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 ht="15.75" customHeight="1" x14ac:dyDescent="0.25">
      <c r="A719" s="4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 ht="15.75" customHeight="1" x14ac:dyDescent="0.25">
      <c r="A720" s="4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 ht="15.75" customHeight="1" x14ac:dyDescent="0.25">
      <c r="A721" s="4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 ht="15.75" customHeight="1" x14ac:dyDescent="0.25">
      <c r="A722" s="4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 ht="15.75" customHeight="1" x14ac:dyDescent="0.25">
      <c r="A723" s="4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 ht="15.75" customHeight="1" x14ac:dyDescent="0.25">
      <c r="A724" s="4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 ht="15.75" customHeight="1" x14ac:dyDescent="0.25">
      <c r="A725" s="4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 ht="15.75" customHeight="1" x14ac:dyDescent="0.25">
      <c r="A726" s="4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 ht="15.75" customHeight="1" x14ac:dyDescent="0.25">
      <c r="A727" s="4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 ht="15.75" customHeight="1" x14ac:dyDescent="0.25">
      <c r="A728" s="4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 ht="15.75" customHeight="1" x14ac:dyDescent="0.25">
      <c r="A729" s="4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 ht="15.75" customHeight="1" x14ac:dyDescent="0.25">
      <c r="A730" s="4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 ht="15.75" customHeight="1" x14ac:dyDescent="0.25">
      <c r="A731" s="4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 ht="15.75" customHeight="1" x14ac:dyDescent="0.25">
      <c r="A732" s="4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 ht="15.75" customHeight="1" x14ac:dyDescent="0.25">
      <c r="A733" s="4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 ht="15.75" customHeight="1" x14ac:dyDescent="0.25">
      <c r="A734" s="4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 ht="15.75" customHeight="1" x14ac:dyDescent="0.25">
      <c r="A735" s="4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 ht="15.75" customHeight="1" x14ac:dyDescent="0.25">
      <c r="A736" s="4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 ht="15.75" customHeight="1" x14ac:dyDescent="0.25">
      <c r="A737" s="4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 ht="15.75" customHeight="1" x14ac:dyDescent="0.25">
      <c r="A738" s="4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 ht="15.75" customHeight="1" x14ac:dyDescent="0.25">
      <c r="A739" s="4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 ht="15.75" customHeight="1" x14ac:dyDescent="0.25">
      <c r="A740" s="4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 ht="15.75" customHeight="1" x14ac:dyDescent="0.25">
      <c r="A741" s="4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 ht="15.75" customHeight="1" x14ac:dyDescent="0.25">
      <c r="A742" s="4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 ht="15.75" customHeight="1" x14ac:dyDescent="0.25">
      <c r="A743" s="4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 ht="15.75" customHeight="1" x14ac:dyDescent="0.25">
      <c r="A744" s="4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 ht="15.75" customHeight="1" x14ac:dyDescent="0.25">
      <c r="A745" s="4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 ht="15.75" customHeight="1" x14ac:dyDescent="0.25">
      <c r="A746" s="4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 ht="15.75" customHeight="1" x14ac:dyDescent="0.25">
      <c r="A747" s="4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 ht="15.75" customHeight="1" x14ac:dyDescent="0.25">
      <c r="A748" s="4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 ht="15.75" customHeight="1" x14ac:dyDescent="0.25">
      <c r="A749" s="4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 ht="15.75" customHeight="1" x14ac:dyDescent="0.25">
      <c r="A750" s="4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 ht="15.75" customHeight="1" x14ac:dyDescent="0.25">
      <c r="A751" s="4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 ht="15.75" customHeight="1" x14ac:dyDescent="0.25">
      <c r="A752" s="4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 ht="15.75" customHeight="1" x14ac:dyDescent="0.25">
      <c r="A753" s="4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 ht="15.75" customHeight="1" x14ac:dyDescent="0.25">
      <c r="A754" s="4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 ht="15.75" customHeight="1" x14ac:dyDescent="0.25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 ht="15.75" customHeight="1" x14ac:dyDescent="0.25">
      <c r="A756" s="4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 ht="15.75" customHeight="1" x14ac:dyDescent="0.25">
      <c r="A757" s="4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 ht="15.75" customHeight="1" x14ac:dyDescent="0.25">
      <c r="A758" s="4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 ht="15.75" customHeight="1" x14ac:dyDescent="0.25">
      <c r="A759" s="4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 ht="15.75" customHeight="1" x14ac:dyDescent="0.25">
      <c r="A760" s="4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 ht="15.75" customHeight="1" x14ac:dyDescent="0.25">
      <c r="A761" s="4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 ht="15.75" customHeight="1" x14ac:dyDescent="0.25">
      <c r="A762" s="4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 ht="15.75" customHeight="1" x14ac:dyDescent="0.25">
      <c r="A763" s="4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 ht="15.75" customHeight="1" x14ac:dyDescent="0.25">
      <c r="A764" s="4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 ht="15.75" customHeight="1" x14ac:dyDescent="0.25">
      <c r="A765" s="4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 ht="15.75" customHeight="1" x14ac:dyDescent="0.25">
      <c r="A766" s="4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 ht="15.75" customHeight="1" x14ac:dyDescent="0.25">
      <c r="A767" s="4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 ht="15.75" customHeight="1" x14ac:dyDescent="0.25">
      <c r="A768" s="4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 ht="15.75" customHeight="1" x14ac:dyDescent="0.25">
      <c r="A769" s="4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 ht="15.75" customHeight="1" x14ac:dyDescent="0.25">
      <c r="A770" s="4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 ht="15.75" customHeight="1" x14ac:dyDescent="0.25">
      <c r="A771" s="4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 ht="15.75" customHeight="1" x14ac:dyDescent="0.25">
      <c r="A772" s="4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 ht="15.75" customHeight="1" x14ac:dyDescent="0.25">
      <c r="A773" s="4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 ht="15.75" customHeight="1" x14ac:dyDescent="0.25">
      <c r="A774" s="4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 ht="15.75" customHeight="1" x14ac:dyDescent="0.25">
      <c r="A775" s="4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 ht="15.75" customHeight="1" x14ac:dyDescent="0.25">
      <c r="A776" s="4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 ht="15.75" customHeight="1" x14ac:dyDescent="0.25">
      <c r="A777" s="4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 ht="15.75" customHeight="1" x14ac:dyDescent="0.25">
      <c r="A778" s="4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 ht="15.75" customHeight="1" x14ac:dyDescent="0.25">
      <c r="A779" s="4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 ht="15.75" customHeight="1" x14ac:dyDescent="0.25">
      <c r="A780" s="4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 ht="15.75" customHeight="1" x14ac:dyDescent="0.25">
      <c r="A781" s="4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 ht="15.75" customHeight="1" x14ac:dyDescent="0.25">
      <c r="A782" s="4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 ht="15.75" customHeight="1" x14ac:dyDescent="0.25">
      <c r="A783" s="4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 ht="15.75" customHeight="1" x14ac:dyDescent="0.25">
      <c r="A784" s="4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 ht="15.75" customHeight="1" x14ac:dyDescent="0.25">
      <c r="A785" s="4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 ht="15.75" customHeight="1" x14ac:dyDescent="0.25">
      <c r="A786" s="4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 ht="15.75" customHeight="1" x14ac:dyDescent="0.25">
      <c r="A787" s="4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 ht="15.75" customHeight="1" x14ac:dyDescent="0.25">
      <c r="A788" s="4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 ht="15.75" customHeight="1" x14ac:dyDescent="0.25">
      <c r="A789" s="4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 ht="15.75" customHeight="1" x14ac:dyDescent="0.25">
      <c r="A790" s="4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 ht="15.75" customHeight="1" x14ac:dyDescent="0.25">
      <c r="A791" s="4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 ht="15.75" customHeight="1" x14ac:dyDescent="0.25">
      <c r="A792" s="4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 ht="15.75" customHeight="1" x14ac:dyDescent="0.25">
      <c r="A793" s="4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 ht="15.75" customHeight="1" x14ac:dyDescent="0.25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 ht="15.75" customHeight="1" x14ac:dyDescent="0.25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 ht="15.75" customHeight="1" x14ac:dyDescent="0.25">
      <c r="A796" s="4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 ht="15.75" customHeight="1" x14ac:dyDescent="0.25">
      <c r="A797" s="4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 ht="15.75" customHeight="1" x14ac:dyDescent="0.25">
      <c r="A798" s="4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 ht="15.75" customHeight="1" x14ac:dyDescent="0.25">
      <c r="A799" s="4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 ht="15.75" customHeight="1" x14ac:dyDescent="0.25">
      <c r="A800" s="4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 ht="15.75" customHeight="1" x14ac:dyDescent="0.25">
      <c r="A801" s="4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 ht="15.75" customHeight="1" x14ac:dyDescent="0.25">
      <c r="A802" s="4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 ht="15.75" customHeight="1" x14ac:dyDescent="0.25">
      <c r="A803" s="4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 ht="15.75" customHeight="1" x14ac:dyDescent="0.25">
      <c r="A804" s="4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 ht="15.75" customHeight="1" x14ac:dyDescent="0.25">
      <c r="A805" s="4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 ht="15.75" customHeight="1" x14ac:dyDescent="0.25">
      <c r="A806" s="4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 ht="15.75" customHeight="1" x14ac:dyDescent="0.25">
      <c r="A807" s="4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 ht="15.75" customHeight="1" x14ac:dyDescent="0.25">
      <c r="A808" s="4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 ht="15.75" customHeight="1" x14ac:dyDescent="0.25">
      <c r="A809" s="4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 ht="15.75" customHeight="1" x14ac:dyDescent="0.25">
      <c r="A810" s="4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 ht="15.75" customHeight="1" x14ac:dyDescent="0.25">
      <c r="A811" s="4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 ht="15.75" customHeight="1" x14ac:dyDescent="0.25">
      <c r="A812" s="4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 ht="15.75" customHeight="1" x14ac:dyDescent="0.25">
      <c r="A813" s="4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 ht="15.75" customHeight="1" x14ac:dyDescent="0.25">
      <c r="A814" s="4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ht="15.75" customHeight="1" x14ac:dyDescent="0.25">
      <c r="A815" s="4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 ht="15.75" customHeight="1" x14ac:dyDescent="0.25">
      <c r="A816" s="4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 ht="15.75" customHeight="1" x14ac:dyDescent="0.25">
      <c r="A817" s="4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 ht="15.75" customHeight="1" x14ac:dyDescent="0.25">
      <c r="A818" s="4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 ht="15.75" customHeight="1" x14ac:dyDescent="0.25">
      <c r="A819" s="4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 ht="15.75" customHeight="1" x14ac:dyDescent="0.25">
      <c r="A820" s="4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 ht="15.75" customHeight="1" x14ac:dyDescent="0.25">
      <c r="A821" s="4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 ht="15.75" customHeight="1" x14ac:dyDescent="0.25">
      <c r="A822" s="4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 ht="15.75" customHeight="1" x14ac:dyDescent="0.25">
      <c r="A823" s="4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 ht="15.75" customHeight="1" x14ac:dyDescent="0.25">
      <c r="A824" s="4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 ht="15.75" customHeight="1" x14ac:dyDescent="0.25">
      <c r="A825" s="4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 ht="15.75" customHeight="1" x14ac:dyDescent="0.25">
      <c r="A826" s="4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 ht="15.75" customHeight="1" x14ac:dyDescent="0.25">
      <c r="A827" s="4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 ht="15.75" customHeight="1" x14ac:dyDescent="0.25">
      <c r="A828" s="4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ht="15.75" customHeight="1" x14ac:dyDescent="0.25">
      <c r="A829" s="4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 ht="15.75" customHeight="1" x14ac:dyDescent="0.25">
      <c r="A830" s="4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ht="15.75" customHeight="1" x14ac:dyDescent="0.25">
      <c r="A831" s="4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 ht="15.75" customHeight="1" x14ac:dyDescent="0.25">
      <c r="A832" s="4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 ht="15.75" customHeight="1" x14ac:dyDescent="0.25">
      <c r="A833" s="4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 ht="15.75" customHeight="1" x14ac:dyDescent="0.25">
      <c r="A834" s="4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 ht="15.75" customHeight="1" x14ac:dyDescent="0.25">
      <c r="A835" s="4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 ht="15.75" customHeight="1" x14ac:dyDescent="0.25">
      <c r="A836" s="4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 ht="15.75" customHeight="1" x14ac:dyDescent="0.25">
      <c r="A837" s="4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 ht="15.75" customHeight="1" x14ac:dyDescent="0.25">
      <c r="A838" s="4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 ht="15.75" customHeight="1" x14ac:dyDescent="0.25">
      <c r="A839" s="4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 ht="15.75" customHeight="1" x14ac:dyDescent="0.25">
      <c r="A840" s="4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 ht="15.75" customHeight="1" x14ac:dyDescent="0.25">
      <c r="A841" s="4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 ht="15.75" customHeight="1" x14ac:dyDescent="0.25">
      <c r="A842" s="4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 ht="15.75" customHeight="1" x14ac:dyDescent="0.25">
      <c r="A843" s="4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 ht="15.75" customHeight="1" x14ac:dyDescent="0.25">
      <c r="A844" s="4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 ht="15.75" customHeight="1" x14ac:dyDescent="0.25">
      <c r="A845" s="4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 ht="15.75" customHeight="1" x14ac:dyDescent="0.25">
      <c r="A846" s="4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 ht="15.75" customHeight="1" x14ac:dyDescent="0.25">
      <c r="A847" s="4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 ht="15.75" customHeight="1" x14ac:dyDescent="0.25">
      <c r="A848" s="4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 ht="15.75" customHeight="1" x14ac:dyDescent="0.25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 ht="15.75" customHeight="1" x14ac:dyDescent="0.25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 ht="15.75" customHeight="1" x14ac:dyDescent="0.25">
      <c r="A851" s="4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 ht="15.75" customHeight="1" x14ac:dyDescent="0.25">
      <c r="A852" s="4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 ht="15.75" customHeight="1" x14ac:dyDescent="0.25">
      <c r="A853" s="4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 ht="15.75" customHeight="1" x14ac:dyDescent="0.25">
      <c r="A854" s="4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 ht="15.75" customHeight="1" x14ac:dyDescent="0.25">
      <c r="A855" s="4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 ht="15.75" customHeight="1" x14ac:dyDescent="0.25">
      <c r="A856" s="4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 ht="15.75" customHeight="1" x14ac:dyDescent="0.25">
      <c r="A857" s="4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 ht="15.75" customHeight="1" x14ac:dyDescent="0.25">
      <c r="A858" s="4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 ht="15.75" customHeight="1" x14ac:dyDescent="0.25">
      <c r="A859" s="4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 ht="15.75" customHeight="1" x14ac:dyDescent="0.25">
      <c r="A860" s="4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 ht="15.75" customHeight="1" x14ac:dyDescent="0.25">
      <c r="A861" s="4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 ht="15.75" customHeight="1" x14ac:dyDescent="0.25">
      <c r="A862" s="4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 ht="15.75" customHeight="1" x14ac:dyDescent="0.25">
      <c r="A863" s="4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 ht="15.75" customHeight="1" x14ac:dyDescent="0.25">
      <c r="A864" s="4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 ht="15.75" customHeight="1" x14ac:dyDescent="0.25">
      <c r="A865" s="4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 ht="15.75" customHeight="1" x14ac:dyDescent="0.25">
      <c r="A866" s="4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 ht="15.75" customHeight="1" x14ac:dyDescent="0.25">
      <c r="A867" s="4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 ht="15.75" customHeight="1" x14ac:dyDescent="0.25">
      <c r="A868" s="4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 ht="15.75" customHeight="1" x14ac:dyDescent="0.25">
      <c r="A869" s="4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 ht="15.75" customHeight="1" x14ac:dyDescent="0.25">
      <c r="A870" s="4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 ht="15.75" customHeight="1" x14ac:dyDescent="0.25">
      <c r="A871" s="4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 ht="15.75" customHeight="1" x14ac:dyDescent="0.25">
      <c r="A872" s="4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 ht="15.75" customHeight="1" x14ac:dyDescent="0.25">
      <c r="A873" s="4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 ht="15.75" customHeight="1" x14ac:dyDescent="0.25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 ht="15.75" customHeight="1" x14ac:dyDescent="0.25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 ht="15.75" customHeight="1" x14ac:dyDescent="0.25">
      <c r="A876" s="4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 ht="15.75" customHeight="1" x14ac:dyDescent="0.25">
      <c r="A877" s="4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 ht="15.75" customHeight="1" x14ac:dyDescent="0.25">
      <c r="A878" s="4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 ht="15.75" customHeight="1" x14ac:dyDescent="0.25">
      <c r="A879" s="4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 ht="15.75" customHeight="1" x14ac:dyDescent="0.25">
      <c r="A880" s="4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 ht="15.75" customHeight="1" x14ac:dyDescent="0.25">
      <c r="A881" s="4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 ht="15.75" customHeight="1" x14ac:dyDescent="0.25">
      <c r="A882" s="4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 ht="15.75" customHeight="1" x14ac:dyDescent="0.25">
      <c r="A883" s="4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 ht="15.75" customHeight="1" x14ac:dyDescent="0.25">
      <c r="A884" s="4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1:15" ht="15.75" customHeight="1" x14ac:dyDescent="0.25">
      <c r="A885" s="4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1:15" ht="15.75" customHeight="1" x14ac:dyDescent="0.25">
      <c r="A886" s="4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1:15" ht="15.75" customHeight="1" x14ac:dyDescent="0.25">
      <c r="A887" s="4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1:15" ht="15.75" customHeight="1" x14ac:dyDescent="0.25">
      <c r="A888" s="4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1:15" ht="15.75" customHeight="1" x14ac:dyDescent="0.25">
      <c r="A889" s="4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1:15" ht="15.75" customHeight="1" x14ac:dyDescent="0.25">
      <c r="A890" s="4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1:15" ht="15.75" customHeight="1" x14ac:dyDescent="0.25">
      <c r="A891" s="4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1:15" ht="15.75" customHeight="1" x14ac:dyDescent="0.25">
      <c r="A892" s="4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1:15" ht="15.75" customHeight="1" x14ac:dyDescent="0.25">
      <c r="A893" s="4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1:15" ht="15.75" customHeight="1" x14ac:dyDescent="0.25">
      <c r="A894" s="4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1:15" ht="15.75" customHeight="1" x14ac:dyDescent="0.25">
      <c r="A895" s="4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1:15" ht="15.75" customHeight="1" x14ac:dyDescent="0.25">
      <c r="A896" s="4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1:15" ht="15.75" customHeight="1" x14ac:dyDescent="0.25">
      <c r="A897" s="4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1:15" ht="15.75" customHeight="1" x14ac:dyDescent="0.25">
      <c r="A898" s="4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1:15" ht="15.75" customHeight="1" x14ac:dyDescent="0.25">
      <c r="A899" s="4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1:15" ht="15.75" customHeight="1" x14ac:dyDescent="0.25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1:15" ht="15.75" customHeight="1" x14ac:dyDescent="0.25">
      <c r="A901" s="4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1:15" ht="15.75" customHeight="1" x14ac:dyDescent="0.25">
      <c r="A902" s="4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1:15" ht="15.75" customHeight="1" x14ac:dyDescent="0.25">
      <c r="A903" s="4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1:15" ht="15.75" customHeight="1" x14ac:dyDescent="0.25">
      <c r="A904" s="4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1:15" ht="15.75" customHeight="1" x14ac:dyDescent="0.25">
      <c r="A905" s="4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1:15" ht="15.75" customHeight="1" x14ac:dyDescent="0.25">
      <c r="A906" s="4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1:15" ht="15.75" customHeight="1" x14ac:dyDescent="0.25">
      <c r="A907" s="4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1:15" ht="15.75" customHeight="1" x14ac:dyDescent="0.25">
      <c r="A908" s="4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1:15" ht="15.75" customHeight="1" x14ac:dyDescent="0.25">
      <c r="A909" s="4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1:15" ht="15.75" customHeight="1" x14ac:dyDescent="0.25">
      <c r="A910" s="4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1:15" ht="15.75" customHeight="1" x14ac:dyDescent="0.25">
      <c r="A911" s="4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1:15" ht="15.75" customHeight="1" x14ac:dyDescent="0.25">
      <c r="A912" s="4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1:15" ht="15.75" customHeight="1" x14ac:dyDescent="0.25">
      <c r="A913" s="4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1:15" ht="15.75" customHeight="1" x14ac:dyDescent="0.25">
      <c r="A914" s="4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1:15" ht="15.75" customHeight="1" x14ac:dyDescent="0.25">
      <c r="A915" s="4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1:15" ht="15.75" customHeight="1" x14ac:dyDescent="0.25">
      <c r="A916" s="4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1:15" ht="15.75" customHeight="1" x14ac:dyDescent="0.25">
      <c r="A917" s="4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1:15" ht="15.75" customHeight="1" x14ac:dyDescent="0.25">
      <c r="A918" s="4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1:15" ht="15.75" customHeight="1" x14ac:dyDescent="0.25">
      <c r="A919" s="4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1:15" ht="15.75" customHeight="1" x14ac:dyDescent="0.25">
      <c r="A920" s="4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1:15" ht="15.75" customHeight="1" x14ac:dyDescent="0.25">
      <c r="A921" s="4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1:15" ht="15.75" customHeight="1" x14ac:dyDescent="0.25">
      <c r="A922" s="4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1:15" ht="15.75" customHeight="1" x14ac:dyDescent="0.25">
      <c r="A923" s="4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1:15" ht="15.75" customHeight="1" x14ac:dyDescent="0.25">
      <c r="A924" s="4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1:15" ht="15.75" customHeight="1" x14ac:dyDescent="0.25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1:15" ht="15.75" customHeight="1" x14ac:dyDescent="0.25">
      <c r="A926" s="4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1:15" ht="15.75" customHeight="1" x14ac:dyDescent="0.25">
      <c r="A927" s="4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1:15" ht="15.75" customHeight="1" x14ac:dyDescent="0.25">
      <c r="A928" s="4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1:15" ht="15.75" customHeight="1" x14ac:dyDescent="0.25">
      <c r="A929" s="4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1:15" ht="15.75" customHeight="1" x14ac:dyDescent="0.25">
      <c r="A930" s="4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1:15" ht="15.75" customHeight="1" x14ac:dyDescent="0.25">
      <c r="A931" s="4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1:15" ht="15.75" customHeight="1" x14ac:dyDescent="0.25">
      <c r="A932" s="4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1:15" ht="15.75" customHeight="1" x14ac:dyDescent="0.25">
      <c r="A933" s="4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1:15" ht="15.75" customHeight="1" x14ac:dyDescent="0.25">
      <c r="A934" s="4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1:15" ht="15.75" customHeight="1" x14ac:dyDescent="0.25">
      <c r="A935" s="4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1:15" ht="15.75" customHeight="1" x14ac:dyDescent="0.25">
      <c r="A936" s="4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1:15" ht="15.75" customHeight="1" x14ac:dyDescent="0.25">
      <c r="A937" s="4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1:15" ht="15.75" customHeight="1" x14ac:dyDescent="0.25">
      <c r="A938" s="4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1:15" ht="15.75" customHeight="1" x14ac:dyDescent="0.25">
      <c r="A939" s="4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1:15" ht="15.75" customHeight="1" x14ac:dyDescent="0.25">
      <c r="A940" s="4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1:15" ht="15.75" customHeight="1" x14ac:dyDescent="0.25">
      <c r="A941" s="4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1:15" ht="15.75" customHeight="1" x14ac:dyDescent="0.25">
      <c r="A942" s="4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1:15" ht="15.75" customHeight="1" x14ac:dyDescent="0.25">
      <c r="A943" s="4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1:15" ht="15.75" customHeight="1" x14ac:dyDescent="0.25">
      <c r="A944" s="4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1:15" ht="15.75" customHeight="1" x14ac:dyDescent="0.25">
      <c r="A945" s="4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1:15" ht="15.75" customHeight="1" x14ac:dyDescent="0.25">
      <c r="A946" s="4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1:15" ht="15.75" customHeight="1" x14ac:dyDescent="0.25">
      <c r="A947" s="4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1:15" ht="15.75" customHeight="1" x14ac:dyDescent="0.25">
      <c r="A948" s="4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1:15" ht="15.75" customHeight="1" x14ac:dyDescent="0.25">
      <c r="A949" s="4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1:15" ht="15.75" customHeight="1" x14ac:dyDescent="0.25">
      <c r="A950" s="4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1:15" ht="15.75" customHeight="1" x14ac:dyDescent="0.25">
      <c r="A951" s="4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1:15" ht="15.75" customHeight="1" x14ac:dyDescent="0.25">
      <c r="A952" s="4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1:15" ht="15.75" customHeight="1" x14ac:dyDescent="0.25">
      <c r="A953" s="4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1:15" ht="15.75" customHeight="1" x14ac:dyDescent="0.25">
      <c r="A954" s="4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 ht="15.75" customHeight="1" x14ac:dyDescent="0.25">
      <c r="A955" s="4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1:15" ht="15.75" customHeight="1" x14ac:dyDescent="0.25">
      <c r="A956" s="4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1:15" ht="15.75" customHeight="1" x14ac:dyDescent="0.25">
      <c r="A957" s="4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1:15" ht="15.75" customHeight="1" x14ac:dyDescent="0.25">
      <c r="A958" s="4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1:15" ht="15.75" customHeight="1" x14ac:dyDescent="0.25">
      <c r="A959" s="4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1:15" ht="15.75" customHeight="1" x14ac:dyDescent="0.25">
      <c r="A960" s="4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1:15" ht="15.75" customHeight="1" x14ac:dyDescent="0.25">
      <c r="A961" s="4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1:15" ht="15.75" customHeight="1" x14ac:dyDescent="0.25">
      <c r="A962" s="4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1:15" ht="15.75" customHeight="1" x14ac:dyDescent="0.25">
      <c r="A963" s="4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1:15" ht="15.75" customHeight="1" x14ac:dyDescent="0.25">
      <c r="A964" s="4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1:15" ht="15.75" customHeight="1" x14ac:dyDescent="0.25">
      <c r="A965" s="4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1:15" ht="15.75" customHeight="1" x14ac:dyDescent="0.25">
      <c r="A966" s="4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1:15" ht="15.75" customHeight="1" x14ac:dyDescent="0.25">
      <c r="A967" s="4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1:15" ht="15.75" customHeight="1" x14ac:dyDescent="0.25">
      <c r="A968" s="4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1:15" ht="15.75" customHeight="1" x14ac:dyDescent="0.25">
      <c r="A969" s="4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1:15" ht="15.75" customHeight="1" x14ac:dyDescent="0.25">
      <c r="A970" s="4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1:15" ht="15.75" customHeight="1" x14ac:dyDescent="0.25">
      <c r="A971" s="4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spans="1:15" ht="15.75" customHeight="1" x14ac:dyDescent="0.25">
      <c r="A972" s="4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spans="1:15" ht="15.75" customHeight="1" x14ac:dyDescent="0.25">
      <c r="A973" s="4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1:15" ht="15.75" customHeight="1" x14ac:dyDescent="0.25">
      <c r="A974" s="4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spans="1:15" ht="15.75" customHeight="1" x14ac:dyDescent="0.25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spans="1:15" ht="15.75" customHeight="1" x14ac:dyDescent="0.25">
      <c r="A976" s="4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spans="1:15" ht="15.75" customHeight="1" x14ac:dyDescent="0.25">
      <c r="A977" s="4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spans="1:15" ht="15.75" customHeight="1" x14ac:dyDescent="0.25">
      <c r="A978" s="4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spans="1:15" ht="15.75" customHeight="1" x14ac:dyDescent="0.25">
      <c r="A979" s="4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spans="1:15" ht="15.75" customHeight="1" x14ac:dyDescent="0.25">
      <c r="A980" s="4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spans="1:15" ht="15.75" customHeight="1" x14ac:dyDescent="0.25">
      <c r="A981" s="4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spans="1:15" ht="15.75" customHeight="1" x14ac:dyDescent="0.25">
      <c r="A982" s="4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  <row r="983" spans="1:15" ht="15.75" customHeight="1" x14ac:dyDescent="0.25">
      <c r="A983" s="4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</row>
    <row r="984" spans="1:15" ht="15.75" customHeight="1" x14ac:dyDescent="0.25">
      <c r="A984" s="4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</row>
    <row r="985" spans="1:15" ht="15.75" customHeight="1" x14ac:dyDescent="0.25">
      <c r="A985" s="4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</row>
    <row r="986" spans="1:15" ht="15.75" customHeight="1" x14ac:dyDescent="0.25">
      <c r="A986" s="4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</row>
    <row r="987" spans="1:15" ht="15.75" customHeight="1" x14ac:dyDescent="0.25">
      <c r="A987" s="4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</row>
    <row r="988" spans="1:15" ht="15.75" customHeight="1" x14ac:dyDescent="0.25">
      <c r="A988" s="4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</row>
    <row r="989" spans="1:15" ht="15.75" customHeight="1" x14ac:dyDescent="0.25">
      <c r="A989" s="4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</row>
    <row r="990" spans="1:15" ht="15.75" customHeight="1" x14ac:dyDescent="0.25">
      <c r="A990" s="4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</row>
    <row r="991" spans="1:15" ht="15.75" customHeight="1" x14ac:dyDescent="0.25">
      <c r="A991" s="4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</row>
    <row r="992" spans="1:15" ht="15.75" customHeight="1" x14ac:dyDescent="0.25">
      <c r="A992" s="4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spans="1:15" ht="15.75" customHeight="1" x14ac:dyDescent="0.25">
      <c r="A993" s="4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</row>
    <row r="994" spans="1:15" ht="15.75" customHeight="1" x14ac:dyDescent="0.25">
      <c r="A994" s="4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</row>
    <row r="995" spans="1:15" ht="15.75" customHeight="1" x14ac:dyDescent="0.25">
      <c r="A995" s="4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</row>
    <row r="996" spans="1:15" ht="15.75" customHeight="1" x14ac:dyDescent="0.25">
      <c r="A996" s="4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</row>
    <row r="997" spans="1:15" ht="15.75" customHeight="1" x14ac:dyDescent="0.25">
      <c r="A997" s="4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</row>
    <row r="998" spans="1:15" ht="15.75" customHeight="1" x14ac:dyDescent="0.25">
      <c r="A998" s="4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</row>
    <row r="999" spans="1:15" ht="15.75" customHeight="1" x14ac:dyDescent="0.25">
      <c r="A999" s="4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</row>
    <row r="1000" spans="1:15" ht="15.75" customHeight="1" x14ac:dyDescent="0.25">
      <c r="A1000" s="4"/>
      <c r="B1000" s="5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</row>
    <row r="1001" spans="1:15" ht="15.75" customHeight="1" x14ac:dyDescent="0.25">
      <c r="A1001" s="4"/>
      <c r="B1001" s="5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</row>
    <row r="1002" spans="1:15" ht="15.75" customHeight="1" x14ac:dyDescent="0.25">
      <c r="A1002" s="4"/>
      <c r="B1002" s="5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</row>
    <row r="1003" spans="1:15" ht="15.75" customHeight="1" x14ac:dyDescent="0.25">
      <c r="A1003" s="4"/>
      <c r="B1003" s="5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</row>
    <row r="1004" spans="1:15" ht="15.75" customHeight="1" x14ac:dyDescent="0.25">
      <c r="A1004" s="4"/>
      <c r="B1004" s="5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</row>
    <row r="1005" spans="1:15" ht="15.75" customHeight="1" x14ac:dyDescent="0.25">
      <c r="A1005" s="4"/>
      <c r="B1005" s="5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</row>
    <row r="1006" spans="1:15" ht="15.75" customHeight="1" x14ac:dyDescent="0.25">
      <c r="A1006" s="4"/>
      <c r="B1006" s="5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</row>
    <row r="1007" spans="1:15" ht="15.75" customHeight="1" x14ac:dyDescent="0.25">
      <c r="A1007" s="4"/>
      <c r="B1007" s="5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</row>
    <row r="1008" spans="1:15" ht="15.75" customHeight="1" x14ac:dyDescent="0.25">
      <c r="A1008" s="4"/>
      <c r="B1008" s="5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</row>
    <row r="1009" spans="1:15" ht="15.75" customHeight="1" x14ac:dyDescent="0.25">
      <c r="A1009" s="4"/>
      <c r="B1009" s="5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</row>
    <row r="1010" spans="1:15" ht="15.75" customHeight="1" x14ac:dyDescent="0.25">
      <c r="A1010" s="4"/>
      <c r="B1010" s="5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</row>
    <row r="1011" spans="1:15" ht="15.75" customHeight="1" x14ac:dyDescent="0.25">
      <c r="A1011" s="4"/>
      <c r="B1011" s="5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</row>
    <row r="1012" spans="1:15" ht="15.75" customHeight="1" x14ac:dyDescent="0.25">
      <c r="A1012" s="4"/>
      <c r="B1012" s="5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</row>
    <row r="1013" spans="1:15" ht="15.75" customHeight="1" x14ac:dyDescent="0.25">
      <c r="A1013" s="4"/>
      <c r="B1013" s="5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</row>
    <row r="1014" spans="1:15" ht="15.75" customHeight="1" x14ac:dyDescent="0.25">
      <c r="A1014" s="4"/>
      <c r="B1014" s="5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</row>
    <row r="1015" spans="1:15" ht="15.75" customHeight="1" x14ac:dyDescent="0.25">
      <c r="A1015" s="4"/>
      <c r="B1015" s="5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</row>
    <row r="1016" spans="1:15" ht="15.75" customHeight="1" x14ac:dyDescent="0.25">
      <c r="A1016" s="4"/>
      <c r="B1016" s="5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</row>
    <row r="1017" spans="1:15" ht="15.75" customHeight="1" x14ac:dyDescent="0.25">
      <c r="A1017" s="4"/>
      <c r="B1017" s="5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</row>
    <row r="1018" spans="1:15" ht="15.75" customHeight="1" x14ac:dyDescent="0.25">
      <c r="A1018" s="4"/>
      <c r="B1018" s="5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</row>
    <row r="1019" spans="1:15" ht="15.75" customHeight="1" x14ac:dyDescent="0.25">
      <c r="A1019" s="4"/>
      <c r="B1019" s="5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</row>
    <row r="1020" spans="1:15" ht="15.75" customHeight="1" x14ac:dyDescent="0.25">
      <c r="A1020" s="4"/>
      <c r="B1020" s="5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</row>
    <row r="1021" spans="1:15" ht="15.75" customHeight="1" x14ac:dyDescent="0.25">
      <c r="A1021" s="4"/>
      <c r="B1021" s="5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</row>
    <row r="1022" spans="1:15" ht="15.75" customHeight="1" x14ac:dyDescent="0.25">
      <c r="A1022" s="4"/>
      <c r="B1022" s="5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</row>
    <row r="1023" spans="1:15" ht="15.75" customHeight="1" x14ac:dyDescent="0.25">
      <c r="A1023" s="4"/>
      <c r="B1023" s="5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</row>
    <row r="1024" spans="1:15" ht="15.75" customHeight="1" x14ac:dyDescent="0.25">
      <c r="A1024" s="4"/>
      <c r="B1024" s="5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</row>
    <row r="1025" spans="1:15" ht="15.75" customHeight="1" x14ac:dyDescent="0.25">
      <c r="A1025" s="4"/>
      <c r="B1025" s="5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</row>
    <row r="1026" spans="1:15" ht="15.75" customHeight="1" x14ac:dyDescent="0.25">
      <c r="A1026" s="4"/>
      <c r="B1026" s="5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</row>
    <row r="1027" spans="1:15" ht="15.75" customHeight="1" x14ac:dyDescent="0.25">
      <c r="A1027" s="4"/>
      <c r="B1027" s="5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</row>
    <row r="1028" spans="1:15" ht="15.75" customHeight="1" x14ac:dyDescent="0.25">
      <c r="A1028" s="4"/>
      <c r="B1028" s="5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</row>
    <row r="1029" spans="1:15" ht="15.75" customHeight="1" x14ac:dyDescent="0.25">
      <c r="A1029" s="4"/>
      <c r="B1029" s="5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</row>
    <row r="1030" spans="1:15" ht="15.75" customHeight="1" x14ac:dyDescent="0.25">
      <c r="A1030" s="4"/>
      <c r="B1030" s="5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</row>
    <row r="1031" spans="1:15" ht="15.75" customHeight="1" x14ac:dyDescent="0.25">
      <c r="A1031" s="4"/>
      <c r="B1031" s="5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</row>
    <row r="1032" spans="1:15" ht="15.75" customHeight="1" x14ac:dyDescent="0.25">
      <c r="A1032" s="4"/>
      <c r="B1032" s="5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</row>
    <row r="1033" spans="1:15" ht="15.75" customHeight="1" x14ac:dyDescent="0.25">
      <c r="A1033" s="4"/>
      <c r="B1033" s="5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</row>
    <row r="1034" spans="1:15" ht="15.75" customHeight="1" x14ac:dyDescent="0.25">
      <c r="A1034" s="4"/>
      <c r="B1034" s="5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</row>
    <row r="1035" spans="1:15" ht="15.75" customHeight="1" x14ac:dyDescent="0.25">
      <c r="A1035" s="4"/>
      <c r="B1035" s="5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</row>
    <row r="1036" spans="1:15" ht="15.75" customHeight="1" x14ac:dyDescent="0.25">
      <c r="A1036" s="4"/>
      <c r="B1036" s="5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</row>
    <row r="1037" spans="1:15" ht="15.75" customHeight="1" x14ac:dyDescent="0.25">
      <c r="A1037" s="4"/>
      <c r="B1037" s="5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</row>
    <row r="1038" spans="1:15" ht="15.75" customHeight="1" x14ac:dyDescent="0.25">
      <c r="A1038" s="4"/>
      <c r="B1038" s="5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</row>
    <row r="1039" spans="1:15" ht="15.75" customHeight="1" x14ac:dyDescent="0.25">
      <c r="A1039" s="4"/>
      <c r="B1039" s="5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</row>
    <row r="1040" spans="1:15" ht="15.75" customHeight="1" x14ac:dyDescent="0.25">
      <c r="A1040" s="4"/>
      <c r="B1040" s="5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</row>
    <row r="1041" spans="1:15" ht="15.75" customHeight="1" x14ac:dyDescent="0.25">
      <c r="A1041" s="4"/>
      <c r="B1041" s="5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</row>
    <row r="1042" spans="1:15" ht="15.75" customHeight="1" x14ac:dyDescent="0.25">
      <c r="A1042" s="4"/>
      <c r="B1042" s="5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</row>
    <row r="1043" spans="1:15" ht="15.75" customHeight="1" x14ac:dyDescent="0.25">
      <c r="A1043" s="4"/>
      <c r="B1043" s="5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</row>
    <row r="1044" spans="1:15" ht="15.75" customHeight="1" x14ac:dyDescent="0.25">
      <c r="A1044" s="4"/>
      <c r="B1044" s="5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</row>
    <row r="1045" spans="1:15" ht="15.75" customHeight="1" x14ac:dyDescent="0.25">
      <c r="A1045" s="4"/>
      <c r="B1045" s="5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</row>
    <row r="1046" spans="1:15" ht="15.75" customHeight="1" x14ac:dyDescent="0.25">
      <c r="A1046" s="4"/>
      <c r="B1046" s="5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</row>
    <row r="1047" spans="1:15" ht="15.75" customHeight="1" x14ac:dyDescent="0.25">
      <c r="A1047" s="4"/>
      <c r="B1047" s="5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</row>
    <row r="1048" spans="1:15" ht="15.75" customHeight="1" x14ac:dyDescent="0.25">
      <c r="A1048" s="4"/>
      <c r="B1048" s="5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</row>
    <row r="1049" spans="1:15" ht="15.75" customHeight="1" x14ac:dyDescent="0.25">
      <c r="A1049" s="4"/>
      <c r="B1049" s="5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</row>
    <row r="1050" spans="1:15" ht="15.75" customHeight="1" x14ac:dyDescent="0.25">
      <c r="A1050" s="4"/>
      <c r="B1050" s="5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</row>
    <row r="1051" spans="1:15" ht="15.75" customHeight="1" x14ac:dyDescent="0.25">
      <c r="A1051" s="4"/>
      <c r="B1051" s="5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</row>
    <row r="1052" spans="1:15" ht="15.75" customHeight="1" x14ac:dyDescent="0.25">
      <c r="A1052" s="4"/>
      <c r="B1052" s="5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</row>
    <row r="1053" spans="1:15" ht="15.75" customHeight="1" x14ac:dyDescent="0.25">
      <c r="A1053" s="4"/>
      <c r="B1053" s="5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</row>
    <row r="1054" spans="1:15" ht="15.75" customHeight="1" x14ac:dyDescent="0.25">
      <c r="A1054" s="4"/>
      <c r="B1054" s="5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</row>
    <row r="1055" spans="1:15" ht="15.75" customHeight="1" x14ac:dyDescent="0.25">
      <c r="A1055" s="4"/>
      <c r="B1055" s="5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</row>
    <row r="1056" spans="1:15" ht="15.75" customHeight="1" x14ac:dyDescent="0.25">
      <c r="A1056" s="4"/>
      <c r="B1056" s="5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</row>
    <row r="1057" spans="1:15" ht="15.75" customHeight="1" x14ac:dyDescent="0.25">
      <c r="A1057" s="4"/>
      <c r="B1057" s="5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</row>
    <row r="1058" spans="1:15" ht="15.75" customHeight="1" x14ac:dyDescent="0.25">
      <c r="A1058" s="4"/>
      <c r="B1058" s="5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</row>
    <row r="1059" spans="1:15" ht="15.75" customHeight="1" x14ac:dyDescent="0.25">
      <c r="A1059" s="4"/>
      <c r="B1059" s="5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</row>
    <row r="1060" spans="1:15" ht="15.75" customHeight="1" x14ac:dyDescent="0.25">
      <c r="A1060" s="4"/>
      <c r="B1060" s="5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</row>
    <row r="1061" spans="1:15" ht="15.75" customHeight="1" x14ac:dyDescent="0.25">
      <c r="A1061" s="4"/>
      <c r="B1061" s="5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</row>
    <row r="1062" spans="1:15" ht="15.75" customHeight="1" x14ac:dyDescent="0.25">
      <c r="A1062" s="4"/>
      <c r="B1062" s="5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</row>
    <row r="1063" spans="1:15" ht="15.75" customHeight="1" x14ac:dyDescent="0.25">
      <c r="A1063" s="4"/>
      <c r="B1063" s="5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</row>
    <row r="1064" spans="1:15" ht="15.75" customHeight="1" x14ac:dyDescent="0.25">
      <c r="A1064" s="4"/>
      <c r="B1064" s="5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</row>
    <row r="1065" spans="1:15" ht="15.75" customHeight="1" x14ac:dyDescent="0.25">
      <c r="A1065" s="4"/>
      <c r="B1065" s="5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</row>
    <row r="1066" spans="1:15" ht="15.75" customHeight="1" x14ac:dyDescent="0.25">
      <c r="A1066" s="4"/>
      <c r="B1066" s="5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</row>
    <row r="1067" spans="1:15" ht="15.75" customHeight="1" x14ac:dyDescent="0.25">
      <c r="A1067" s="4"/>
      <c r="B1067" s="5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</row>
    <row r="1068" spans="1:15" ht="15.75" customHeight="1" x14ac:dyDescent="0.25">
      <c r="A1068" s="4"/>
      <c r="B1068" s="5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</row>
    <row r="1069" spans="1:15" ht="15.75" customHeight="1" x14ac:dyDescent="0.25">
      <c r="A1069" s="4"/>
      <c r="B1069" s="5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</row>
    <row r="1070" spans="1:15" ht="15.75" customHeight="1" x14ac:dyDescent="0.25">
      <c r="A1070" s="4"/>
      <c r="B1070" s="5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</row>
    <row r="1071" spans="1:15" ht="15.75" customHeight="1" x14ac:dyDescent="0.25">
      <c r="A1071" s="4"/>
      <c r="B1071" s="5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</row>
    <row r="1072" spans="1:15" ht="15.75" customHeight="1" x14ac:dyDescent="0.25">
      <c r="A1072" s="4"/>
      <c r="B1072" s="5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</row>
    <row r="1073" spans="1:15" ht="15.75" customHeight="1" x14ac:dyDescent="0.25">
      <c r="A1073" s="4"/>
      <c r="B1073" s="5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</row>
    <row r="1074" spans="1:15" ht="15.75" customHeight="1" x14ac:dyDescent="0.25">
      <c r="A1074" s="4"/>
      <c r="B1074" s="5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</row>
    <row r="1075" spans="1:15" ht="15.75" customHeight="1" x14ac:dyDescent="0.25">
      <c r="A1075" s="4"/>
      <c r="B1075" s="5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</row>
    <row r="1076" spans="1:15" ht="15.75" customHeight="1" x14ac:dyDescent="0.25">
      <c r="A1076" s="4"/>
      <c r="B1076" s="5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</row>
    <row r="1077" spans="1:15" ht="15.75" customHeight="1" x14ac:dyDescent="0.25">
      <c r="A1077" s="4"/>
      <c r="B1077" s="5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</row>
    <row r="1078" spans="1:15" ht="15.75" customHeight="1" x14ac:dyDescent="0.25">
      <c r="A1078" s="4"/>
      <c r="B1078" s="5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</row>
    <row r="1079" spans="1:15" ht="15.75" customHeight="1" x14ac:dyDescent="0.25">
      <c r="A1079" s="4"/>
      <c r="B1079" s="5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</row>
    <row r="1080" spans="1:15" ht="15.75" customHeight="1" x14ac:dyDescent="0.25">
      <c r="A1080" s="4"/>
      <c r="B1080" s="5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</row>
    <row r="1081" spans="1:15" ht="15.75" customHeight="1" x14ac:dyDescent="0.25">
      <c r="A1081" s="4"/>
      <c r="B1081" s="5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</row>
    <row r="1082" spans="1:15" ht="15.75" customHeight="1" x14ac:dyDescent="0.25">
      <c r="A1082" s="4"/>
      <c r="B1082" s="5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</row>
    <row r="1083" spans="1:15" ht="15.75" customHeight="1" x14ac:dyDescent="0.25">
      <c r="A1083" s="4"/>
      <c r="B1083" s="5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</row>
    <row r="1084" spans="1:15" ht="15.75" customHeight="1" x14ac:dyDescent="0.25">
      <c r="A1084" s="4"/>
      <c r="B1084" s="5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</row>
    <row r="1085" spans="1:15" ht="15.75" customHeight="1" x14ac:dyDescent="0.25">
      <c r="A1085" s="4"/>
      <c r="B1085" s="5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</row>
    <row r="1086" spans="1:15" ht="15.75" customHeight="1" x14ac:dyDescent="0.25">
      <c r="A1086" s="4"/>
      <c r="B1086" s="5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</row>
    <row r="1087" spans="1:15" ht="15.75" customHeight="1" x14ac:dyDescent="0.25">
      <c r="A1087" s="4"/>
      <c r="B1087" s="5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</row>
    <row r="1088" spans="1:15" ht="15.75" customHeight="1" x14ac:dyDescent="0.25">
      <c r="A1088" s="4"/>
      <c r="B1088" s="5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</row>
    <row r="1089" spans="1:15" ht="15.75" customHeight="1" x14ac:dyDescent="0.25">
      <c r="A1089" s="4"/>
      <c r="B1089" s="5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</row>
    <row r="1090" spans="1:15" ht="15.75" customHeight="1" x14ac:dyDescent="0.25">
      <c r="A1090" s="4"/>
      <c r="B1090" s="5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</row>
    <row r="1091" spans="1:15" ht="15.75" customHeight="1" x14ac:dyDescent="0.25">
      <c r="A1091" s="4"/>
      <c r="B1091" s="5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</row>
    <row r="1092" spans="1:15" ht="15.75" customHeight="1" x14ac:dyDescent="0.25">
      <c r="A1092" s="4"/>
      <c r="B1092" s="5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</row>
    <row r="1093" spans="1:15" ht="15.75" customHeight="1" x14ac:dyDescent="0.25">
      <c r="A1093" s="4"/>
      <c r="B1093" s="5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</row>
    <row r="1094" spans="1:15" ht="15.75" customHeight="1" x14ac:dyDescent="0.25">
      <c r="A1094" s="4"/>
      <c r="B1094" s="5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</row>
    <row r="1095" spans="1:15" ht="15.75" customHeight="1" x14ac:dyDescent="0.25">
      <c r="A1095" s="4"/>
      <c r="B1095" s="5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</row>
    <row r="1096" spans="1:15" ht="15.75" customHeight="1" x14ac:dyDescent="0.25">
      <c r="A1096" s="4"/>
      <c r="B1096" s="5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</row>
    <row r="1097" spans="1:15" ht="15.75" customHeight="1" x14ac:dyDescent="0.25">
      <c r="A1097" s="4"/>
      <c r="B1097" s="5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</row>
    <row r="1098" spans="1:15" ht="15.75" customHeight="1" x14ac:dyDescent="0.25">
      <c r="A1098" s="4"/>
      <c r="B1098" s="5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</row>
    <row r="1099" spans="1:15" ht="15.75" customHeight="1" x14ac:dyDescent="0.25">
      <c r="A1099" s="4"/>
      <c r="B1099" s="5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</row>
    <row r="1100" spans="1:15" ht="15.75" customHeight="1" x14ac:dyDescent="0.25">
      <c r="A1100" s="4"/>
      <c r="B1100" s="5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</row>
    <row r="1101" spans="1:15" ht="15.75" customHeight="1" x14ac:dyDescent="0.25">
      <c r="A1101" s="4"/>
      <c r="B1101" s="5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</row>
    <row r="1102" spans="1:15" ht="15.75" customHeight="1" x14ac:dyDescent="0.25">
      <c r="A1102" s="4"/>
      <c r="B1102" s="5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</row>
    <row r="1103" spans="1:15" ht="15.75" customHeight="1" x14ac:dyDescent="0.25">
      <c r="A1103" s="4"/>
      <c r="B1103" s="5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</row>
  </sheetData>
  <mergeCells count="88">
    <mergeCell ref="A1:O1"/>
    <mergeCell ref="A2:O2"/>
    <mergeCell ref="A3:O3"/>
    <mergeCell ref="A4:O4"/>
    <mergeCell ref="A6:A7"/>
    <mergeCell ref="B6:B7"/>
    <mergeCell ref="C6:G6"/>
    <mergeCell ref="H6:H7"/>
    <mergeCell ref="I6:N6"/>
    <mergeCell ref="O6:O7"/>
    <mergeCell ref="E7:G7"/>
    <mergeCell ref="K7:M7"/>
    <mergeCell ref="B8:B9"/>
    <mergeCell ref="C8:C9"/>
    <mergeCell ref="D8:D9"/>
    <mergeCell ref="I8:I9"/>
    <mergeCell ref="J8:J9"/>
    <mergeCell ref="I16:I18"/>
    <mergeCell ref="J16:J18"/>
    <mergeCell ref="I19:I20"/>
    <mergeCell ref="J19:J20"/>
    <mergeCell ref="D10:D11"/>
    <mergeCell ref="I10:I11"/>
    <mergeCell ref="J10:J11"/>
    <mergeCell ref="I12:I13"/>
    <mergeCell ref="J12:J13"/>
    <mergeCell ref="I28:I33"/>
    <mergeCell ref="J28:J33"/>
    <mergeCell ref="I36:I37"/>
    <mergeCell ref="J36:J37"/>
    <mergeCell ref="I21:I25"/>
    <mergeCell ref="J21:J25"/>
    <mergeCell ref="I26:I27"/>
    <mergeCell ref="J26:J27"/>
    <mergeCell ref="C53:C54"/>
    <mergeCell ref="D53:D54"/>
    <mergeCell ref="C55:C56"/>
    <mergeCell ref="D55:D56"/>
    <mergeCell ref="C43:C46"/>
    <mergeCell ref="D43:D46"/>
    <mergeCell ref="C47:C49"/>
    <mergeCell ref="D47:D49"/>
    <mergeCell ref="D88:D90"/>
    <mergeCell ref="C57:C66"/>
    <mergeCell ref="D57:D66"/>
    <mergeCell ref="A68:A99"/>
    <mergeCell ref="B68:B70"/>
    <mergeCell ref="C68:C70"/>
    <mergeCell ref="D68:D70"/>
    <mergeCell ref="B71:B75"/>
    <mergeCell ref="C71:C75"/>
    <mergeCell ref="D71:D75"/>
    <mergeCell ref="A100:A118"/>
    <mergeCell ref="B101:B102"/>
    <mergeCell ref="D101:D102"/>
    <mergeCell ref="B103:B104"/>
    <mergeCell ref="D103:D104"/>
    <mergeCell ref="B109:B110"/>
    <mergeCell ref="D109:D110"/>
    <mergeCell ref="B111:B113"/>
    <mergeCell ref="D111:D113"/>
    <mergeCell ref="B114:B115"/>
    <mergeCell ref="D114:D115"/>
    <mergeCell ref="B116:B118"/>
    <mergeCell ref="D116:D118"/>
    <mergeCell ref="D15:D23"/>
    <mergeCell ref="D24:D33"/>
    <mergeCell ref="B92:B94"/>
    <mergeCell ref="C92:C94"/>
    <mergeCell ref="D92:D94"/>
    <mergeCell ref="B98:B99"/>
    <mergeCell ref="C98:C99"/>
    <mergeCell ref="D98:D99"/>
    <mergeCell ref="B77:B86"/>
    <mergeCell ref="C77:C86"/>
    <mergeCell ref="D77:D86"/>
    <mergeCell ref="B88:B90"/>
    <mergeCell ref="C88:C90"/>
    <mergeCell ref="A8:A40"/>
    <mergeCell ref="D36:D40"/>
    <mergeCell ref="B15:B23"/>
    <mergeCell ref="B24:B33"/>
    <mergeCell ref="B36:B40"/>
    <mergeCell ref="C15:C23"/>
    <mergeCell ref="C24:C33"/>
    <mergeCell ref="C36:C40"/>
    <mergeCell ref="B10:B11"/>
    <mergeCell ref="C10:C11"/>
  </mergeCells>
  <printOptions horizontalCentered="1" gridLines="1"/>
  <pageMargins left="0.70866141732283472" right="0.70866141732283472" top="0.74803149606299213" bottom="0.74803149606299213" header="0" footer="0"/>
  <pageSetup paperSize="9" scale="49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2021-01-04T12:08:10Z</cp:lastPrinted>
  <dcterms:created xsi:type="dcterms:W3CDTF">2026-04-13T11:01:09Z</dcterms:created>
  <dcterms:modified xsi:type="dcterms:W3CDTF">2026-04-13T11:31:43Z</dcterms:modified>
</cp:coreProperties>
</file>